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7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<sst xmlns="http://schemas.openxmlformats.org/spreadsheetml/2006/main" count="531" uniqueCount="176">
  <si>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</si>
  <si>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</si>
  <si>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</si>
  <si>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</si>
  <si>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</si>
  <si>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</si>
  <si>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</si>
  <si>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</si>
  <si>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</si>
  <si>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</si>
  <si>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</si>
  <si>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</si>
  <si>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</si>
  <si>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</si>
  <si>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</si>
  <si>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</si>
  <si>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</si>
  <si>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</si>
  <si>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</si>
  <si>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</si>
  <si>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</si>
  <si>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</si>
  <si>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</si>
  <si>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</si>
  <si>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</si>
  <si>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</si>
  <si>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</si>
  <si>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</si>
  <si>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</si>
  <si>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AUDITORIA GENERAL DE LA REPUBLICA</t>
  </si>
  <si>
    <t>www.auditoriageneraldelarepublica.com</t>
  </si>
  <si>
    <t>selección abreviada</t>
  </si>
  <si>
    <t>No</t>
  </si>
  <si>
    <t>N/A</t>
  </si>
  <si>
    <t>Adquisición combustibles</t>
  </si>
  <si>
    <t>Adquisición dotación funcionarios</t>
  </si>
  <si>
    <t>Papelería y útiles de escritorio</t>
  </si>
  <si>
    <t>Contratar mantenimiento vehículos</t>
  </si>
  <si>
    <t>febrero</t>
  </si>
  <si>
    <t>Contratar servicio aseo y cafetería</t>
  </si>
  <si>
    <t>si</t>
  </si>
  <si>
    <t>Contratar el servicio de vigilancia privada</t>
  </si>
  <si>
    <t>contratación directa</t>
  </si>
  <si>
    <t>Servicio publicación Diario Oficial</t>
  </si>
  <si>
    <t>Servicio integral de fotocopiado</t>
  </si>
  <si>
    <t>Arrendamiento sede Gerencia Villavicencio</t>
  </si>
  <si>
    <t>Arrendamiento sede Gerencia Montería</t>
  </si>
  <si>
    <t>Contrato seguros todor riesgo y responsabilidad civil</t>
  </si>
  <si>
    <t>14111500
44103100
44121500
44121600
44121700
44121800
44121900
44122000
44122100</t>
  </si>
  <si>
    <t>76111501
90101700</t>
  </si>
  <si>
    <t>84131500
84131600</t>
  </si>
  <si>
    <t>53101904 53101902</t>
  </si>
  <si>
    <t>CARRERA 57 C No. 64 A 29 BARRIO MODELO NORTE</t>
  </si>
  <si>
    <t>Contratar servicio de correo</t>
  </si>
  <si>
    <t>Arrendamiento bodegaje archivo documental</t>
  </si>
  <si>
    <t>para solicitar</t>
  </si>
  <si>
    <t>Para solicitar</t>
  </si>
  <si>
    <t>septiembre</t>
  </si>
  <si>
    <t>no</t>
  </si>
  <si>
    <t>Arrendamiento sede Gerencia Cucuta</t>
  </si>
  <si>
    <t>octubre</t>
  </si>
  <si>
    <t>Prestación de servicios profesionales para apoyar a la Oficina de Planeación de la Auditoría General de la República en la administración y soporte de las redes de comunicaciones e infraestructura tecnológica que soportan los servicios que brinda la entidad, con plena autonomía técnica, administrativa y financiera.</t>
  </si>
  <si>
    <t>Prestación de servicios profesionales  para apoyar a la Oficina de Planeación de la Auditoría General de la República en la actualización de los aplicativos en los ambientes de producción y en la mejora con control de versionamiento de los aplicativos SIA POAS y Mesa de servicio de acuerdo con la priorización de requerimientos definidos por la Entidad, con plena autonomía técnica, administrativa y financiera.</t>
  </si>
  <si>
    <t>Prestación de servicios profesionales  para apoyar a la Oficina de Planeación de la Auditoría General de la República, en la aplicación de pruebas a las mejoras desarrolladas a los sistemas de información SIA OBSERVA, SIA ATC, SIA POAS , SIA CONTRALORIAS Y MESA DE SERVICIO así como apoyar en  el  soporte de nivel 2 de la mesa de servicio de estos sistemas Informacion, con plena autonomia técnica, administrativa y financiera</t>
  </si>
  <si>
    <t xml:space="preserve">Prestación de servicios y apoyo a la gestión para apoyar a la Oficina de Planeación de la Auditoría General de la República en el mantenimiento y soporte de primer nivel a los usuarios de la Entidad, equipos de cómputo, software de ofimática y sistemas asociados a los mismos que hace parte de la plataforma tecnológica de la entidad, con plena autonomía técnica, administrativa y financiera </t>
  </si>
  <si>
    <t>Prestación de servicios profesionales para apoyar a la Auditoría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 con plena autonomía técnica, administrativa y financiera.</t>
  </si>
  <si>
    <t>Prestación de servicios profesionales para apoyar a la Auditoría General de la República en la estructuración, implementación, orientación y coordinación temática del Observatorio de Política Pública de Control Fiscal, con el fin de fortalecer el sistema de gestión del conocimiento del control fiscal, con plena autonomía técnica, administrativa y financiera.</t>
  </si>
  <si>
    <t>Prestación de servicios profesionales para apoyar a la alta dirección y al Grupo de Comunicaciones de la Auditoría General de la República en el manejo de medios de comunicación y en los procesos de divulgación y prensa, que permitan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</si>
  <si>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desarrollo de estrategias de comunicación visual e imagen corporativa y la producción de las piezas gráficas y audiovisuales que requiera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</si>
  <si>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la construcción, gestión y administración de la comunidad online de la Entidad, manejo general de canales sociales y gestión de contenidos de los sitios virtuales de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</si>
  <si>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diseño, realización y producción de los programas y productos audiovisuales y multimedia que requiera la Entidad, con el fin de divulgar las buenas prácticas contra la corrupción y fortalecer el sistema de gestión del conocimiento del control fiscal, con plena autonomía técnica, administrativa y financiera.</t>
  </si>
  <si>
    <t>Prestación de servicios para la realización de pre prensa, impresión, pos prensa y terminado de productos editoriales y de comunicación gráfica requeridos por  la Auditoría General de la República, con el fin de divulgar las buenas prácticas contra la corrupción y fortalecer el sistema de gestión del conocimiento del control fiscal, con plena autonomía técnica, administrativa y financiera.</t>
  </si>
  <si>
    <t>Prestación de servicios para apoyar a la Auditoría General de la República, en la organización y logística necesaria para el desarrollo de los espacios de discusión, análisis, articulación y concertación de las estrategias y buenas prácticas contra la corrupción y el fortalecimiento del sistema de gestión del conocimiento del control fiscal, con plena autonomía técnica, administrativa y financiera.</t>
  </si>
  <si>
    <t>Prestación de servicios profesionales para apoyar a la Oficina de Estudios Especiales y Apoyo Técnico de la Auditoría General de la República en la depuración, migración y el análisis de la información de la composición y ejecución de los presupuestos a nivel territorial, con el fin de realizar estudios especializados en áreas socioeconómicas, fiscales y financieras y fortalecer el sistema de gestión del conocimiento del control fiscal, con plena autonomía técnica, administrativa y financiera.</t>
  </si>
  <si>
    <t>Prestación de servicios profesionales para brindar asesoria a la Auditoría General de la República en el desarrollo del Plan Estrategico Institucional 2017-2019 "Control Fiscal para la Paz", así como para apoyar a la Entidad en la formulación, implementación y divulgación del Modelo Integrado de Gestión Fiscal (MIGESTIONFISCAL), con plena autonomía técnica, administrativa y financiera.</t>
  </si>
  <si>
    <t>Prestación de servicios profesionales para apoyar a la Auditoría General de la República en la edición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</si>
  <si>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 en la investigación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</si>
  <si>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Repúblicaen el desarrollo de los pocesos ante Colciencias para la implementación del Observatorio de Política Pública de Control Fiscal, con el fin de fortalecer el sistema de gestión del conocimiento del control fiscal, con plena autonomía técnica, administrativa y financiera.</t>
  </si>
  <si>
    <r>
      <t>Prestación de  servicios para apoyar técnicamente a la Auditoría Delegada para la Vigilancia de la Gestión Fiscal en  las labores operativas del Sistema SIA Observa de la AGR</t>
    </r>
    <r>
      <rPr>
        <sz val="8"/>
        <color indexed="10"/>
        <rFont val="Arial"/>
        <family val="2"/>
      </rPr>
      <t xml:space="preserve">. </t>
    </r>
    <r>
      <rPr>
        <sz val="8"/>
        <rFont val="Arial"/>
        <family val="2"/>
      </rPr>
      <t xml:space="preserve">con plena autonomía técnica, administrativa y financiera. </t>
    </r>
  </si>
  <si>
    <t>Prestación de  servicios profesionales de apoyo a la gestión de la Auditoría Delegada para la Vigilancia de la Gestión Fiscal de la AGR realizando analisis macro en relación con la contratación de obra pública , con plena autonomía técnica, administrativa y financiera.</t>
  </si>
  <si>
    <t>Prestación de  servicios profesionales, para apoyar a la Auditoría Delegada para la Vigilancia de la Gestión Fiscal de la Auditoría General de la República, realizando análisis macro de la información contable y el estado en la implementación de las Normas Internacionales de Contabilidad para el Sector Público NICSP- de los sujetos de control de la AGR, con plena autonomía técnica, administrativa y financiera.</t>
  </si>
  <si>
    <t xml:space="preserve">Prestación de  servicios profesionales para apoyar la gestión de la Auditoria Delegada para la Vigilancia de la Gestión Fiscal de la AGR realizando análisis macro de la información reportada por el Fondo de Bienestar Social de la Contraloria General de la República respecto de los recursos públicos en temas de salud y bienestar, con plena autonomía técnica, administrativa y financiera. </t>
  </si>
  <si>
    <t>Prestación de  servicios profesionales para apoyar a la Auditoría Delegada para la Vigilancia Fiscal de la AGR, elaborando analisis macro de caracter jurídico de la información relacionada con la defensa judicial de las contralorias sujetos de control y e FBSCGR, con plena autonomía técnica, administrativa y financiera</t>
  </si>
  <si>
    <t>Prestación de servicios profesionales para apoyar la actulización de las guias y/o metodologías del proceso auditor y el apoyo al seguimiento al PGA de la AGR,  con plena autonomía técnica, administrativa y financiera</t>
  </si>
  <si>
    <t>Prestación de servicios profesionales para apoyar la gestión de la Auditoría Delegada para la Vigilancia de la Gestión Fiscal de la AGR realizando análisis macro de caracter  técnico y jurídico de la información relacionada con el estado de los recursos naturales y del medio ambiente a nivel territorial, con plena autonomía técnica, administrativa y financiera.</t>
  </si>
  <si>
    <t>Prestación de servicios profesionales para apoyar la gestión de la Auditoría Delegada para la Vigilancia de la Gestión Fiscal de la AGR en el análisis macro de caracter jurídico de la información contractual presentada por los sujetos de control de la AGR a través de los diversos instrumentos metodolgógicos existentes, con plena autonoía técnica, administrativa y financiera.</t>
  </si>
  <si>
    <t>Prestación de  servicios profesionales de apoyo a la gestión de la Auditoría Delegada para la Vigilancia de la Gestión Fiscal de la AGR realizando analisis macro en relación con la información financiera, presupuestal y de hacienda pública, con plena autonomía técnica, administrativa y financiera.</t>
  </si>
  <si>
    <t>Prestación de servicios profesionales para apoyar a la Auditoría Delegada para la Vigilancia de la Gestión Fiscal de la AGR en la realización de las acciones de mantenimiento y mejora del  Sistema Integral del SIA Misional de la AGR, con plena autonomía técnica, administrativa y financiera.</t>
  </si>
  <si>
    <t>Prestación de Servicios  con plena autonomía técnica, administrativa y financiera, para apoyar a la Dirección de Talento Humano de la Auditoría General de la República en la implementación del Sistema de Gestión de Seguridad y Salud en el Trabajo SG-SST, basados en la Resolución No.1111 de 2017, el Decreto 052 de 2017 y bajo los lineamientos del Decreto 1072 de 2016 Decreto único Reglamentario del Sector Trabajo emitido por el Ministerio del Trabajo.</t>
  </si>
  <si>
    <t>Prestación de servicios profesionales con plena autonomía técnica, administrativa y financiera para realizar la modificación y actualización de perfiles del Manual de Funciones y Competencias Laborales, el levantamiento y análisis de los resultados de las cargas de laborales de los cargos con los que cuenta actualmente la Entidad, y   construir los ejes y contenidos temáticos de los empleos públicos de carrera administrativa que serán objeto de concurso público de conformidad con los lineamientos trazados por el Departamento Administrativo de la Función Pública - DAFP y la Comisión Nacional del Servicio Civil.</t>
  </si>
  <si>
    <t>Prestar el servicio de Soporte y Actualización “Tipo Premium” según acuerdo de nivel de servicio FT_064.PREMIUM, para los productos de STEFANINI SYSMAN S.A.S., Almacén e inventarios y nómina que se encuentran instalados en la Auditoría General de la República  para  la Vigencia 2018.</t>
  </si>
  <si>
    <t>Prestación de servicios profesionales de salud para la realización de los exámenes médicos ocupacionales de ingreso y retiro incluyendo las valoraciones médicas complementarias y las jornadas preventivas de inmunización requeridas por la Auditoria General de la Republica a nivel nacional para la vigencia del 2018.</t>
  </si>
  <si>
    <t>contratar la prestación de servicios profesionales para  la ejecución de los programas y actividades que forman parte del Plan de Bienestar Social dirigido a los todos los funcionarios de la  Auditoría General de la República a nivel nacional, proyectado para la vigencia 2018.</t>
  </si>
  <si>
    <t>Suscripción de la actualización de las licencias del firewall Sonicwall  NSA5600 de la Auditoria General de la República</t>
  </si>
  <si>
    <r>
      <t>Prestacion de servicios profesionales para apoyar a la Oficina de Planeación de la Auditoría General de la República en las mejoras con control de versionamiento de los aplicativos SIA ATC</t>
    </r>
    <r>
      <rPr>
        <sz val="11"/>
        <rFont val="Calibri"/>
        <family val="2"/>
      </rPr>
      <t xml:space="preserve">  y SIA Observa sobre los módulos de ejecución, rendición de cuentas, novedades a la contratación, presupuesto, mantenimiento y administración, de acuerdo con la priorización de requerimientos definidos por la entidad, con plena autonomía técnica, administrativa y financiera.</t>
    </r>
  </si>
  <si>
    <r>
      <t>Prestación de servicios profesionales para apoyar a la Oficina de Planeación de la Auditoría General de la República en la mejora con control de versionamiento del portal web de la AUDITORIA, de los aplicativos SIA Contralorías</t>
    </r>
    <r>
      <rPr>
        <sz val="11"/>
        <rFont val="Calibri"/>
        <family val="2"/>
      </rPr>
      <t xml:space="preserve"> y SIA Observa sobre los módulos de prevalidador, cascada de recursos y matriz de legalidad, de acuerdo con la priorización de requerimientos definidos por la Entidad, con plena autonomía técnica, administrativa y financiera.</t>
    </r>
  </si>
  <si>
    <t>Contratacion  Directa</t>
  </si>
  <si>
    <t>Contratación Directa</t>
  </si>
  <si>
    <t>Mínima cuantía</t>
  </si>
  <si>
    <t>Licitacion Publica</t>
  </si>
  <si>
    <t>Subasta Inversa</t>
  </si>
  <si>
    <t>Jaime Escobar Velez, Secretario General</t>
  </si>
  <si>
    <t>GLORIA MARIA DAVILA VINUEZA      gmdavila@auditoria.gov.co                         3186800 EXT. 2020</t>
  </si>
  <si>
    <t>Plan estrategico 2017-2019: CONTROL FISCAL PARA LA PAZ                               http://www.auditoria.gov.co/Biblioteca_documental/SGC/AGRip-pei17.19-vf.pdf</t>
  </si>
  <si>
    <r>
      <rPr>
        <b/>
        <sz val="11"/>
        <color indexed="8"/>
        <rFont val="Calibri"/>
        <family val="2"/>
      </rPr>
      <t>MISION</t>
    </r>
    <r>
      <rPr>
        <sz val="11"/>
        <color theme="1"/>
        <rFont val="Calibri"/>
        <family val="2"/>
      </rPr>
      <t xml:space="preserve">:La Auditoría General de la República coadyuva  a la transformación, depuración y modernización de los órganos instituídos para el control fiscal mediante la promoción de los principios, finalidades y cometidos  de la función administrativa consagrados en la Constitución Pólitica, el fomento de la cultura del autocontrol y el estimulo de la participación ciudadana   en la lucha para erradicar la corrupción.                                                                                                         </t>
    </r>
    <r>
      <rPr>
        <b/>
        <sz val="11"/>
        <color indexed="8"/>
        <rFont val="Calibri"/>
        <family val="2"/>
      </rPr>
      <t>VISION</t>
    </r>
    <r>
      <rPr>
        <sz val="11"/>
        <color theme="1"/>
        <rFont val="Calibri"/>
        <family val="2"/>
      </rPr>
      <t>:  En 2019 seremos reconocidos por haber contribuido a la consolidación de una paz estable y duradera, al hacer del control fiscal un factor que promueve el desarrollo transparente de la gestión pública.</t>
    </r>
  </si>
  <si>
    <t>$218.747.760</t>
  </si>
  <si>
    <t>$21.874.776</t>
  </si>
  <si>
    <t>Enero</t>
  </si>
  <si>
    <t>Recurso del tesoro</t>
  </si>
  <si>
    <t>Prestación de servicios profesionales para apoyar a la Dirección de Recursos Financieros de la Auditoría General de la República en la instrumentalización de políticas contables y análisis de impactos en los Estados Financieros producto de la aplicación del nuevo marco normativo contable en la entidad, con fundamento en las directrices establecidas a través de la Resolución 533 de 2015 y demás normatividad expedida por la Contaduría General de la Nación, con plena autonomía técnica, administrativa y financiera</t>
  </si>
  <si>
    <t>DIANA MARCELA JARAMILLO MONTOYA   dmjaramillo@auditoria.gov.co                         3186800 EXT. 1130</t>
  </si>
  <si>
    <t>DIANA MARCELA JARAMILLO MONTOYA   dmjaramillo@auditoria.gov.co                         3186800 EXT. 1131</t>
  </si>
  <si>
    <t>DIANA MARCELA JARAMILLO MONTOYA   dmjaramillo@auditoria.gov.co                         3186800 EXT. 1132</t>
  </si>
  <si>
    <t>DIANA MARCELA JARAMILLO MONTOYA   dmjaramillo@auditoria.gov.co                         3186800 EXT. 1133</t>
  </si>
  <si>
    <t>DIANA MARCELA JARAMILLO MONTOYA   dmjaramillo@auditoria.gov.co                         3186800 EXT. 1134</t>
  </si>
  <si>
    <t>DIANA MARCELA JARAMILLO MONTOYA   dmjaramillo@auditoria.gov.co                         3186800 EXT. 1135</t>
  </si>
  <si>
    <t>DIANA MARCELA JARAMILLO MONTOYA   dmjaramillo@auditoria.gov.co                         3186800 EXT. 1136</t>
  </si>
  <si>
    <t>DIANA CAROLINA VILLALBA
dcvillalba@auditoria.gov.co                         3186800 EXT. 1150</t>
  </si>
  <si>
    <t>DIANA CAROLINA VILLALBA
dcvillalba@auditoria.gov.co                         3186800 EXT. 1151</t>
  </si>
  <si>
    <t>DIANA CAROLINA VILLALBA
dcvillalba@auditoria.gov.co                         3186800 EXT. 1152</t>
  </si>
  <si>
    <t>DIANA CAROLINA VILLALBA
dcvillalba@auditoria.gov.co                         3186800 EXT. 1153</t>
  </si>
  <si>
    <t>DIANA CAROLINA VILLALBA
dcvillalba@auditoria.gov.co                         3186800 EXT. 1154</t>
  </si>
  <si>
    <t>DIANA CAROLINA VILLALBA
dcvillalba@auditoria.gov.co                         3186800 EXT. 1155</t>
  </si>
  <si>
    <t>DIANA CAROLINA VILLALBA
dcvillalba@auditoria.gov.co                         3186800 EXT. 1156</t>
  </si>
  <si>
    <t>DIANA CAROLINA VILLALBA
dcvillalba@auditoria.gov.co                         3186800 EXT. 1157</t>
  </si>
  <si>
    <t>DIANA CAROLINA VILLALBA
dcvillalba@auditoria.gov.co                         3186800 EXT. 1158</t>
  </si>
  <si>
    <t>DIANA CAROLINA VILLALBA
dcvillalba@auditoria.gov.co                         3186800 EXT. 1159</t>
  </si>
  <si>
    <t>DIANA CAROLINA VILLALBA
dcvillalba@auditoria.gov.co                         3186800 EXT. 1160</t>
  </si>
  <si>
    <t>DIANA CAROLINA VILLALBA
dcvillalba@auditoria.gov.co                         3186800 EXT. 1161</t>
  </si>
  <si>
    <t>DIANA CAROLINA VILLALBA
dcvillalba@auditoria.gov.co                         3186800 EXT. 1162</t>
  </si>
  <si>
    <t>DIANA CAROLINA VILLALBA
dcvillalba@auditoria.gov.co                         3186800 EXT. 1163</t>
  </si>
  <si>
    <t>DIANA CAROLINA VILLALBA
dcvillalba@auditoria.gov.co                         3186800 EXT. 1164</t>
  </si>
  <si>
    <t>ALEXANDRA RAMÍREZ SUAREZ
aramirez@auditoria.gov.co                         3186800 EXT. 2080</t>
  </si>
  <si>
    <t>ALEXANDRA RAMÍREZ SUAREZ
aramirez@auditoria.gov.co                         3186800 EXT. 2081</t>
  </si>
  <si>
    <t>ALEXANDRA RAMÍREZ SUAREZ
aramirez@auditoria.gov.co                         3186800 EXT. 2082</t>
  </si>
  <si>
    <t>ALEXANDRA RAMÍREZ SUAREZ
aramirez@auditoria.gov.co                         3186800 EXT. 2083</t>
  </si>
  <si>
    <t>ALEXANDRA RAMÍREZ SUAREZ
aramirez@auditoria.gov.co                         3186800 EXT. 2084</t>
  </si>
  <si>
    <t>ALEXANDRA RAMÍREZ SUAREZ
aramirez@auditoria.gov.co                         3186800 EXT. 2085</t>
  </si>
  <si>
    <t>ALEXANDRA RAMÍREZ SUAREZ
aramirez@auditoria.gov.co                         3186800 EXT. 2086</t>
  </si>
  <si>
    <t>ALEXANDRA RAMÍREZ SUAREZ
aramirez@auditoria.gov.co                         3186800 EXT. 2087</t>
  </si>
  <si>
    <t>ALEXANDRA RAMÍREZ SUAREZ
aramirez@auditoria.gov.co                         3186800 EXT. 2088</t>
  </si>
  <si>
    <t>ALEXANDRA RAMÍREZ SUAREZ
aramirez@auditoria.gov.co                         3186800 EXT. 2089</t>
  </si>
  <si>
    <t>ELIZABETH MONSALVE CAMACHO
emonsalve@auditoria.gov.co                         3186800 EXT. 2060</t>
  </si>
  <si>
    <t>ELIZABETH MONSALVE CAMACHO
emonsalve@auditoria.gov.co                         3186800 EXT. 2061</t>
  </si>
  <si>
    <t>NANCY GONZALEZ SARMIENTO
ngonzalez@auditoria.gov.co                         3186800 EXT. 2040</t>
  </si>
  <si>
    <t>Agosto</t>
  </si>
  <si>
    <t>Arrendamiento sede Nivel Central</t>
  </si>
  <si>
    <t>agosto</t>
  </si>
  <si>
    <t>90121603  90121500</t>
  </si>
  <si>
    <t>Contrato servicio tiquetes aereos</t>
  </si>
  <si>
    <t>Jaime Escobar Velez                                                  jescobar@auditoria.gov.co                                            3186800 ext.1190</t>
  </si>
  <si>
    <t>CONTRATAR LA MODERNIZACIÓN SISTEMA DE ALMACENAMIENTO, CLUSTER DE VIRTUALIZACIÓN Y SERVIDORES, Y RACK DATACENTER</t>
  </si>
  <si>
    <t>junio</t>
  </si>
  <si>
    <t>Acuerdo Marco de Precio</t>
  </si>
  <si>
    <t>Servicio de conectividad y colocation los equipos  de la  AGR-  Conectividad II y Nube Privada II</t>
  </si>
  <si>
    <t>mayo</t>
  </si>
  <si>
    <t>$6.529.023.420</t>
  </si>
  <si>
    <t xml:space="preserve">83112200 
83121600
</t>
  </si>
  <si>
    <t>432226
432233
811118 
811115 
811122</t>
  </si>
  <si>
    <t>Prestación de servicios profesionales para apoyar a la Auditoria General de la República en la elaboración de un estudio especializado que brinde lineamientos de política pública en el marco del control fiscal y seguimiento a las inversiones para la paz, derivadas del "ACUERDO FINAL PARA LA TERMINACIÓN DEL CONFLICTO Y LA CONSTRUCCIÓN DE UNA PAZ ESTABLE Y DURADERA" rfirmado entre el Gobierno Nacional y la guerrilla de las FARC, con plena autonomía técnica, administrativa y financiera.</t>
  </si>
  <si>
    <t>Prestación de servicios profesionales para apoyar a la Auditoria General de la República en la elaboración de estudio especializado sobre la vigilancia a los recursos destinados a las regiones para el posacuerdo.</t>
  </si>
  <si>
    <t>Prestación de servicios profesionales para apoyar a la Auditoria General de la República en la elaboración de estudio especializado sobre Responsabilidad Fiscal en primera y segunda instancia. (Manual Proceso de Responsabilidad fiscal)</t>
  </si>
  <si>
    <t>Prestación de servicios profesionales para apoyar a la Auditoria General de la República en la elaboración de estudio especializado sobre métodos de configuración de hallazgos: análisis de datos cualitativos y cuantitativos para la configuración de hallazgos.</t>
  </si>
  <si>
    <t>Prestación de servicios profesionales para apoyar a la Auditoria General de la República en la elaboración de estudio especializado sobre los recursos asignados a los Planes Institucionales de Capacitación - PIC de los organismos de control fiscal.</t>
  </si>
  <si>
    <t>Gastos de inscripción Grupo de Investigación observatorio /Regisros ISSN-ISBN etc.</t>
  </si>
  <si>
    <t>Prestación de servicios profesionales para la elaboración de tablas de metadatos, con plena autonomía técnica, administrativa y financiera.</t>
  </si>
  <si>
    <t xml:space="preserve">Julio </t>
  </si>
  <si>
    <t>Prestación de servicios para la realización, preproducción, producción y posproducción de un [1] video institucional de 4 a 5 minutos de duración, y un [1] comercial para código cívico de 45 segundos de duración, como herramientas pedagógicas de capacitación, divulgación y promoción de los principios y actividades del control fiscal colombiano y el fortalecimiento del sistema de gestión del conocimiento, con plena autonomía técnica, administrativa y financiera.</t>
  </si>
  <si>
    <r>
      <t>Contratar la prestación de servicios profesionales especializados, para realizar la actualización del Programa de Gestión Documental - PGD y la formulación de Plan Institucional de Archivos – PINAR en el marco del fortalecimiento de la función archivística de la Auditoría General de la República</t>
    </r>
    <r>
      <rPr>
        <sz val="11"/>
        <color indexed="8"/>
        <rFont val="Arial"/>
        <family val="2"/>
      </rPr>
      <t>.</t>
    </r>
  </si>
  <si>
    <t>Diciembre</t>
  </si>
  <si>
    <t xml:space="preserve">43233200 43222500
</t>
  </si>
  <si>
    <t>Compraventa, suministro y suscripcion  de la Actulizacion de la licencia del AntiSpam Barracuda 300 de la Auditoria General de la Republica</t>
  </si>
  <si>
    <t>Noviembre</t>
  </si>
  <si>
    <t>Minica Cuantia</t>
  </si>
  <si>
    <t>JUAN CAMILO ZULUAGA MORILLO  jczuluaga@auditoria.gov.co                         3186800 EXT. 1130</t>
  </si>
  <si>
    <t>Compraventa y  suscripcion  de la Actulizacion de la licencia del AntiSpam Barracuda 300 de la Auditoria General de la Republica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</si>
</sst>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yyyy\-mm\-dd;@"/>
    <numFmt numFmtId="192" formatCode="0.0"/>
    <numFmt numFmtId="193" formatCode="_ &quot;$&quot;\ * #,##0.00_ ;_ &quot;$&quot;\ * \-#,##0.00_ ;_ &quot;$&quot;\ * &quot;-&quot;??_ ;_ @_ "/>
    <numFmt numFmtId="194" formatCode="_ &quot;$&quot;\ * #,##0_ ;_ &quot;$&quot;\ * \-#,##0_ ;_ &quot;$&quot;\ * &quot;-&quot;??_ ;_ @_ "/>
    <numFmt numFmtId="195" formatCode="_ * #,##0.00_ ;_ * \-#,##0.00_ ;_ * &quot;-&quot;??_ ;_ @_ "/>
    <numFmt numFmtId="196" formatCode="&quot;$&quot;#,##0"/>
    <numFmt numFmtId="197" formatCode="_ * #,##0_ ;_ * \-#,##0_ ;_ * &quot;-&quot;??_ ;_ @_ "/>
    <numFmt numFmtId="198" formatCode="&quot;$&quot;\ #,##0"/>
  </numFmts>
  <fonts count="42">
    <font>
      <sz val="11"/>
      <color theme="1"/>
      <name val="Calibri"/>
      <family val="2"/>
    </font>
    <font>
      <sz val="11"/>
      <color indexed="8"/>
      <name val="Calibri"/>
      <family val="2"/>
    </font>
    <font>
      <b/>
      <sz val="11"/>
      <color indexed="8"/>
      <name val="Calibri"/>
      <family val="2"/>
    </font>
    <font>
      <sz val="11"/>
      <name val="Calibri"/>
      <family val="2"/>
    </font>
    <font>
      <sz val="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Font="1" applyFill="1" applyBorder="1" applyAlignment="1">
      <alignment horizontal="justify" vertical="center" wrapText="1"/>
    </xf>
    <xf numFmtId="0" fontId="0" fillId="0" borderId="0" xfId="0" applyAlignment="1">
      <alignment vertical="center" wrapText="1"/>
    </xf>
    <xf numFmtId="0" fontId="24" fillId="23" borderId="11" xfId="39" applyBorder="1" applyAlignment="1">
      <alignment vertical="center" wrapText="1"/>
    </xf>
    <xf numFmtId="0" fontId="0" fillId="0" borderId="12" xfId="0" applyBorder="1" applyAlignment="1">
      <alignment vertical="center" wrapText="1"/>
    </xf>
    <xf numFmtId="0" fontId="41" fillId="0" borderId="0" xfId="0" applyFont="1" applyAlignment="1">
      <alignment horizontal="center" vertical="center"/>
    </xf>
    <xf numFmtId="0" fontId="0" fillId="0" borderId="0" xfId="0" applyAlignment="1">
      <alignment horizontal="center" vertical="center" wrapText="1"/>
    </xf>
    <xf numFmtId="43" fontId="0" fillId="0" borderId="0" xfId="49" applyFont="1" applyAlignment="1">
      <alignment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12" xfId="0" applyBorder="1" applyAlignment="1" quotePrefix="1">
      <alignment horizontal="left" vertical="center" wrapText="1"/>
    </xf>
    <xf numFmtId="0" fontId="32" fillId="0" borderId="12" xfId="46" applyBorder="1" applyAlignment="1" quotePrefix="1">
      <alignment vertical="center" wrapText="1"/>
    </xf>
    <xf numFmtId="0" fontId="32" fillId="0" borderId="15" xfId="46" applyBorder="1" applyAlignment="1">
      <alignment horizontal="left" vertical="center" wrapText="1"/>
    </xf>
    <xf numFmtId="0" fontId="0" fillId="0" borderId="0" xfId="0" applyFill="1" applyAlignment="1">
      <alignment horizontal="center" vertical="center" wrapText="1"/>
    </xf>
    <xf numFmtId="43" fontId="0" fillId="0" borderId="0" xfId="49" applyFont="1" applyFill="1" applyAlignment="1">
      <alignment vertical="center" wrapText="1"/>
    </xf>
    <xf numFmtId="0" fontId="0" fillId="0" borderId="12" xfId="0" applyFont="1" applyBorder="1" applyAlignment="1">
      <alignment vertical="center"/>
    </xf>
    <xf numFmtId="186" fontId="0" fillId="0" borderId="12" xfId="0" applyNumberFormat="1" applyBorder="1" applyAlignment="1">
      <alignment horizontal="left" vertical="center" wrapText="1"/>
    </xf>
    <xf numFmtId="186" fontId="0" fillId="0" borderId="12" xfId="0" applyNumberFormat="1" applyBorder="1" applyAlignment="1">
      <alignment vertical="center" wrapText="1"/>
    </xf>
    <xf numFmtId="0" fontId="0" fillId="0" borderId="16" xfId="0" applyBorder="1" applyAlignment="1">
      <alignment horizontal="center" vertical="center" wrapText="1"/>
    </xf>
    <xf numFmtId="14" fontId="0" fillId="0" borderId="17" xfId="0" applyNumberFormat="1" applyBorder="1" applyAlignment="1">
      <alignment horizontal="left" vertical="center" wrapText="1"/>
    </xf>
    <xf numFmtId="0" fontId="24" fillId="23" borderId="13" xfId="39" applyBorder="1" applyAlignment="1">
      <alignment horizontal="center" vertical="center" wrapText="1"/>
    </xf>
    <xf numFmtId="0" fontId="24" fillId="23" borderId="18" xfId="39" applyBorder="1" applyAlignment="1">
      <alignment vertical="center" wrapText="1"/>
    </xf>
    <xf numFmtId="0" fontId="24" fillId="23" borderId="18" xfId="39" applyBorder="1" applyAlignment="1">
      <alignment horizontal="center" vertical="center" wrapText="1"/>
    </xf>
    <xf numFmtId="43" fontId="24" fillId="23" borderId="18" xfId="49" applyFont="1" applyFill="1" applyBorder="1" applyAlignment="1">
      <alignment horizontal="center" vertical="center" wrapText="1"/>
    </xf>
    <xf numFmtId="43" fontId="24" fillId="23" borderId="18" xfId="49" applyFont="1"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43" fontId="0" fillId="0" borderId="19" xfId="49" applyFont="1" applyBorder="1" applyAlignment="1">
      <alignment vertical="center" wrapText="1"/>
    </xf>
    <xf numFmtId="0" fontId="0" fillId="0" borderId="20" xfId="0" applyBorder="1" applyAlignment="1">
      <alignment vertical="center" wrapText="1"/>
    </xf>
    <xf numFmtId="0" fontId="4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4" fillId="23" borderId="18" xfId="39" applyBorder="1" applyAlignment="1">
      <alignment horizontal="left" vertical="center" wrapText="1"/>
    </xf>
    <xf numFmtId="0" fontId="24" fillId="23" borderId="11" xfId="39"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Alignment="1">
      <alignment vertical="center" wrapText="1"/>
    </xf>
    <xf numFmtId="0" fontId="0" fillId="0" borderId="14" xfId="0" applyFill="1" applyBorder="1" applyAlignment="1">
      <alignment horizontal="center" vertical="center" wrapText="1"/>
    </xf>
    <xf numFmtId="0" fontId="0" fillId="0" borderId="19" xfId="0" applyFill="1" applyBorder="1" applyAlignment="1">
      <alignment vertical="center" wrapText="1"/>
    </xf>
    <xf numFmtId="0" fontId="0" fillId="0" borderId="19" xfId="0" applyFill="1" applyBorder="1" applyAlignment="1">
      <alignment horizontal="center" vertical="center" wrapText="1"/>
    </xf>
    <xf numFmtId="43" fontId="0" fillId="0" borderId="19" xfId="49" applyFont="1"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wrapText="1"/>
    </xf>
    <xf numFmtId="0" fontId="0" fillId="0" borderId="0" xfId="0" applyBorder="1" applyAlignment="1">
      <alignment horizontal="center" vertical="center" wrapText="1"/>
    </xf>
    <xf numFmtId="0" fontId="0" fillId="0" borderId="0" xfId="0" applyBorder="1" applyAlignment="1">
      <alignment vertical="center" wrapText="1"/>
    </xf>
    <xf numFmtId="43" fontId="0" fillId="0" borderId="0" xfId="49" applyFont="1" applyBorder="1" applyAlignment="1">
      <alignment vertical="center" wrapText="1"/>
    </xf>
    <xf numFmtId="0" fontId="0" fillId="33" borderId="19" xfId="0" applyFill="1" applyBorder="1" applyAlignment="1">
      <alignmen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43" fontId="0" fillId="0" borderId="19" xfId="49"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43" fontId="0" fillId="0" borderId="20" xfId="49" applyFont="1" applyBorder="1" applyAlignment="1">
      <alignment vertical="center" wrapText="1"/>
    </xf>
    <xf numFmtId="0" fontId="0" fillId="0" borderId="17"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oriageneraldelarepublica.com/" TargetMode="External" /><Relationship Id="rId2" Type="http://schemas.openxmlformats.org/officeDocument/2006/relationships/hyperlink" Target="http://www.auditoria.gov.co/Biblioteca_documental/SGC/AGRip-pei17.19-vf.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97"/>
  <sheetViews>
    <sheetView tabSelected="1" zoomScale="80" zoomScaleNormal="80" zoomScalePageLayoutView="80" workbookViewId="0" topLeftCell="A1">
      <selection activeCell="F94" sqref="F94"/>
    </sheetView>
  </sheetViews>
  <sheetFormatPr defaultColWidth="10.8515625" defaultRowHeight="15"/>
  <cols>
    <col min="1" max="1" width="10.8515625" style="3" customWidth="1"/>
    <col min="2" max="2" width="25.7109375" style="7" customWidth="1"/>
    <col min="3" max="3" width="74.8515625" style="3" customWidth="1"/>
    <col min="4" max="5" width="15.140625" style="7" customWidth="1"/>
    <col min="6" max="6" width="17.421875" style="7" customWidth="1"/>
    <col min="7" max="7" width="17.140625" style="7" customWidth="1"/>
    <col min="8" max="8" width="21.28125" style="8" customWidth="1"/>
    <col min="9" max="9" width="19.140625" style="8" customWidth="1"/>
    <col min="10" max="10" width="16.140625" style="7" bestFit="1" customWidth="1"/>
    <col min="11" max="11" width="16.7109375" style="3" customWidth="1"/>
    <col min="12" max="12" width="47.140625" style="3" customWidth="1"/>
    <col min="13" max="13" width="42.421875" style="1" customWidth="1"/>
    <col min="14" max="16384" width="10.8515625" style="1" customWidth="1"/>
  </cols>
  <sheetData>
    <row r="2" ht="15">
      <c r="B2" s="6" t="s">
        <v>20</v>
      </c>
    </row>
    <row r="3" ht="15">
      <c r="B3" s="6"/>
    </row>
    <row r="4" ht="15.75" thickBot="1">
      <c r="B4" s="6" t="s">
        <v>0</v>
      </c>
    </row>
    <row r="5" spans="2:9" ht="15">
      <c r="B5" s="9" t="s">
        <v>1</v>
      </c>
      <c r="C5" s="10" t="s">
        <v>29</v>
      </c>
      <c r="F5" s="50" t="s">
        <v>27</v>
      </c>
      <c r="G5" s="51"/>
      <c r="H5" s="51"/>
      <c r="I5" s="52"/>
    </row>
    <row r="6" spans="2:9" ht="15">
      <c r="B6" s="11" t="s">
        <v>2</v>
      </c>
      <c r="C6" s="12" t="s">
        <v>52</v>
      </c>
      <c r="F6" s="53"/>
      <c r="G6" s="54"/>
      <c r="H6" s="54"/>
      <c r="I6" s="55"/>
    </row>
    <row r="7" spans="2:9" ht="15">
      <c r="B7" s="11" t="s">
        <v>3</v>
      </c>
      <c r="C7" s="13">
        <v>3186800</v>
      </c>
      <c r="F7" s="53"/>
      <c r="G7" s="54"/>
      <c r="H7" s="54"/>
      <c r="I7" s="55"/>
    </row>
    <row r="8" spans="2:9" ht="15.75" thickBot="1">
      <c r="B8" s="11" t="s">
        <v>16</v>
      </c>
      <c r="C8" s="14" t="s">
        <v>30</v>
      </c>
      <c r="F8" s="53"/>
      <c r="G8" s="54"/>
      <c r="H8" s="54"/>
      <c r="I8" s="55"/>
    </row>
    <row r="9" spans="2:9" ht="147" customHeight="1" thickBot="1">
      <c r="B9" s="11" t="s">
        <v>19</v>
      </c>
      <c r="C9" s="2" t="s">
        <v>104</v>
      </c>
      <c r="F9" s="56"/>
      <c r="G9" s="57"/>
      <c r="H9" s="57"/>
      <c r="I9" s="58"/>
    </row>
    <row r="10" spans="2:9" ht="71.25" customHeight="1">
      <c r="B10" s="11" t="s">
        <v>4</v>
      </c>
      <c r="C10" s="15" t="s">
        <v>103</v>
      </c>
      <c r="F10" s="16"/>
      <c r="G10" s="16"/>
      <c r="H10" s="17"/>
      <c r="I10" s="17"/>
    </row>
    <row r="11" spans="2:9" ht="25.5" customHeight="1">
      <c r="B11" s="11" t="s">
        <v>5</v>
      </c>
      <c r="C11" s="18" t="s">
        <v>101</v>
      </c>
      <c r="F11" s="50" t="s">
        <v>26</v>
      </c>
      <c r="G11" s="51"/>
      <c r="H11" s="51"/>
      <c r="I11" s="52"/>
    </row>
    <row r="12" spans="2:9" ht="15">
      <c r="B12" s="11" t="s">
        <v>23</v>
      </c>
      <c r="C12" s="19" t="s">
        <v>156</v>
      </c>
      <c r="D12" s="8"/>
      <c r="F12" s="53"/>
      <c r="G12" s="54"/>
      <c r="H12" s="54"/>
      <c r="I12" s="55"/>
    </row>
    <row r="13" spans="2:9" ht="30">
      <c r="B13" s="11" t="s">
        <v>24</v>
      </c>
      <c r="C13" s="19" t="s">
        <v>105</v>
      </c>
      <c r="F13" s="53"/>
      <c r="G13" s="54"/>
      <c r="H13" s="54"/>
      <c r="I13" s="55"/>
    </row>
    <row r="14" spans="2:9" ht="30">
      <c r="B14" s="11" t="s">
        <v>25</v>
      </c>
      <c r="C14" s="20" t="s">
        <v>106</v>
      </c>
      <c r="F14" s="53"/>
      <c r="G14" s="54"/>
      <c r="H14" s="54"/>
      <c r="I14" s="55"/>
    </row>
    <row r="15" spans="2:9" ht="30.75" thickBot="1">
      <c r="B15" s="21" t="s">
        <v>18</v>
      </c>
      <c r="C15" s="22">
        <v>43439</v>
      </c>
      <c r="F15" s="56"/>
      <c r="G15" s="57"/>
      <c r="H15" s="57"/>
      <c r="I15" s="58"/>
    </row>
    <row r="17" ht="15.75" thickBot="1">
      <c r="B17" s="6" t="s">
        <v>15</v>
      </c>
    </row>
    <row r="18" spans="2:12" ht="75" customHeight="1">
      <c r="B18" s="23" t="s">
        <v>28</v>
      </c>
      <c r="C18" s="24" t="s">
        <v>6</v>
      </c>
      <c r="D18" s="25" t="s">
        <v>17</v>
      </c>
      <c r="E18" s="25" t="s">
        <v>7</v>
      </c>
      <c r="F18" s="25" t="s">
        <v>8</v>
      </c>
      <c r="G18" s="25" t="s">
        <v>9</v>
      </c>
      <c r="H18" s="26" t="s">
        <v>10</v>
      </c>
      <c r="I18" s="27" t="s">
        <v>11</v>
      </c>
      <c r="J18" s="25" t="s">
        <v>12</v>
      </c>
      <c r="K18" s="24" t="s">
        <v>13</v>
      </c>
      <c r="L18" s="4" t="s">
        <v>14</v>
      </c>
    </row>
    <row r="19" spans="2:12" ht="43.5" customHeight="1">
      <c r="B19" s="11">
        <v>78181701</v>
      </c>
      <c r="C19" s="28" t="s">
        <v>34</v>
      </c>
      <c r="D19" s="29" t="s">
        <v>57</v>
      </c>
      <c r="E19" s="29">
        <v>12</v>
      </c>
      <c r="F19" s="29" t="s">
        <v>31</v>
      </c>
      <c r="G19" s="29" t="s">
        <v>108</v>
      </c>
      <c r="H19" s="30">
        <v>66000000</v>
      </c>
      <c r="I19" s="30">
        <v>12000000</v>
      </c>
      <c r="J19" s="29" t="s">
        <v>40</v>
      </c>
      <c r="K19" s="28" t="s">
        <v>55</v>
      </c>
      <c r="L19" s="5" t="s">
        <v>102</v>
      </c>
    </row>
    <row r="20" spans="2:12" ht="45">
      <c r="B20" s="11" t="s">
        <v>51</v>
      </c>
      <c r="C20" s="28" t="s">
        <v>35</v>
      </c>
      <c r="D20" s="29" t="s">
        <v>38</v>
      </c>
      <c r="E20" s="29">
        <v>10</v>
      </c>
      <c r="F20" s="29" t="s">
        <v>31</v>
      </c>
      <c r="G20" s="29" t="s">
        <v>108</v>
      </c>
      <c r="H20" s="30">
        <v>11000000</v>
      </c>
      <c r="I20" s="30">
        <v>11000000</v>
      </c>
      <c r="J20" s="29" t="s">
        <v>32</v>
      </c>
      <c r="K20" s="28" t="s">
        <v>33</v>
      </c>
      <c r="L20" s="5" t="s">
        <v>102</v>
      </c>
    </row>
    <row r="21" spans="2:12" ht="135">
      <c r="B21" s="11" t="s">
        <v>48</v>
      </c>
      <c r="C21" s="28" t="s">
        <v>36</v>
      </c>
      <c r="D21" s="29" t="s">
        <v>145</v>
      </c>
      <c r="E21" s="29">
        <v>2</v>
      </c>
      <c r="F21" s="29" t="s">
        <v>31</v>
      </c>
      <c r="G21" s="29" t="s">
        <v>108</v>
      </c>
      <c r="H21" s="30">
        <v>15000000</v>
      </c>
      <c r="I21" s="30">
        <v>15000000</v>
      </c>
      <c r="J21" s="29" t="s">
        <v>32</v>
      </c>
      <c r="K21" s="28" t="s">
        <v>33</v>
      </c>
      <c r="L21" s="5" t="s">
        <v>102</v>
      </c>
    </row>
    <row r="22" spans="2:12" ht="45">
      <c r="B22" s="11">
        <v>78181500</v>
      </c>
      <c r="C22" s="28" t="s">
        <v>37</v>
      </c>
      <c r="D22" s="29" t="s">
        <v>147</v>
      </c>
      <c r="E22" s="29">
        <v>12</v>
      </c>
      <c r="F22" s="29" t="s">
        <v>31</v>
      </c>
      <c r="G22" s="29" t="s">
        <v>108</v>
      </c>
      <c r="H22" s="30">
        <v>32000000</v>
      </c>
      <c r="I22" s="30">
        <v>5000000</v>
      </c>
      <c r="J22" s="29" t="s">
        <v>40</v>
      </c>
      <c r="K22" s="28" t="s">
        <v>56</v>
      </c>
      <c r="L22" s="5" t="s">
        <v>102</v>
      </c>
    </row>
    <row r="23" spans="2:12" ht="45">
      <c r="B23" s="11" t="s">
        <v>49</v>
      </c>
      <c r="C23" s="28" t="s">
        <v>39</v>
      </c>
      <c r="D23" s="29" t="s">
        <v>60</v>
      </c>
      <c r="E23" s="29">
        <v>12</v>
      </c>
      <c r="F23" s="29" t="s">
        <v>31</v>
      </c>
      <c r="G23" s="29" t="s">
        <v>108</v>
      </c>
      <c r="H23" s="30">
        <v>360000000</v>
      </c>
      <c r="I23" s="30">
        <v>60000000</v>
      </c>
      <c r="J23" s="29" t="s">
        <v>40</v>
      </c>
      <c r="K23" s="28" t="s">
        <v>55</v>
      </c>
      <c r="L23" s="5" t="s">
        <v>102</v>
      </c>
    </row>
    <row r="24" spans="2:12" ht="45">
      <c r="B24" s="11">
        <v>92121504</v>
      </c>
      <c r="C24" s="28" t="s">
        <v>41</v>
      </c>
      <c r="D24" s="29" t="s">
        <v>147</v>
      </c>
      <c r="E24" s="29">
        <v>12</v>
      </c>
      <c r="F24" s="29" t="s">
        <v>31</v>
      </c>
      <c r="G24" s="29" t="s">
        <v>108</v>
      </c>
      <c r="H24" s="30">
        <v>192000000</v>
      </c>
      <c r="I24" s="30">
        <v>32000000</v>
      </c>
      <c r="J24" s="29" t="s">
        <v>40</v>
      </c>
      <c r="K24" s="28" t="s">
        <v>56</v>
      </c>
      <c r="L24" s="5" t="s">
        <v>102</v>
      </c>
    </row>
    <row r="25" spans="2:12" ht="45">
      <c r="B25" s="11">
        <v>78102201</v>
      </c>
      <c r="C25" s="28" t="s">
        <v>53</v>
      </c>
      <c r="D25" s="29" t="s">
        <v>60</v>
      </c>
      <c r="E25" s="29">
        <v>12</v>
      </c>
      <c r="F25" s="29" t="s">
        <v>42</v>
      </c>
      <c r="G25" s="29" t="s">
        <v>108</v>
      </c>
      <c r="H25" s="30">
        <v>44300000</v>
      </c>
      <c r="I25" s="30">
        <v>7400000</v>
      </c>
      <c r="J25" s="29" t="s">
        <v>40</v>
      </c>
      <c r="K25" s="28" t="s">
        <v>55</v>
      </c>
      <c r="L25" s="5" t="s">
        <v>102</v>
      </c>
    </row>
    <row r="26" spans="2:12" ht="45">
      <c r="B26" s="11">
        <v>93151509</v>
      </c>
      <c r="C26" s="28" t="s">
        <v>43</v>
      </c>
      <c r="D26" s="29" t="s">
        <v>60</v>
      </c>
      <c r="E26" s="29">
        <v>12</v>
      </c>
      <c r="F26" s="29" t="s">
        <v>42</v>
      </c>
      <c r="G26" s="29" t="s">
        <v>108</v>
      </c>
      <c r="H26" s="30">
        <v>10800000</v>
      </c>
      <c r="I26" s="30">
        <v>1800000</v>
      </c>
      <c r="J26" s="29" t="s">
        <v>40</v>
      </c>
      <c r="K26" s="28" t="s">
        <v>55</v>
      </c>
      <c r="L26" s="5" t="s">
        <v>102</v>
      </c>
    </row>
    <row r="27" spans="2:12" ht="45">
      <c r="B27" s="11">
        <v>82121700</v>
      </c>
      <c r="C27" s="28" t="s">
        <v>44</v>
      </c>
      <c r="D27" s="29" t="s">
        <v>155</v>
      </c>
      <c r="E27" s="29">
        <v>6</v>
      </c>
      <c r="F27" s="29" t="s">
        <v>31</v>
      </c>
      <c r="G27" s="29" t="s">
        <v>108</v>
      </c>
      <c r="H27" s="30">
        <v>63956102</v>
      </c>
      <c r="I27" s="30">
        <v>63956102</v>
      </c>
      <c r="J27" s="29" t="s">
        <v>58</v>
      </c>
      <c r="K27" s="28" t="s">
        <v>33</v>
      </c>
      <c r="L27" s="5" t="s">
        <v>102</v>
      </c>
    </row>
    <row r="28" spans="2:12" ht="45">
      <c r="B28" s="11">
        <v>80131500</v>
      </c>
      <c r="C28" s="28" t="s">
        <v>146</v>
      </c>
      <c r="D28" s="29" t="s">
        <v>57</v>
      </c>
      <c r="E28" s="29">
        <v>7</v>
      </c>
      <c r="F28" s="29" t="s">
        <v>96</v>
      </c>
      <c r="G28" s="29" t="s">
        <v>108</v>
      </c>
      <c r="H28" s="30">
        <v>1283397732</v>
      </c>
      <c r="I28" s="30">
        <v>213899622</v>
      </c>
      <c r="J28" s="29" t="s">
        <v>40</v>
      </c>
      <c r="K28" s="28" t="s">
        <v>55</v>
      </c>
      <c r="L28" s="5" t="s">
        <v>102</v>
      </c>
    </row>
    <row r="29" spans="2:12" ht="45">
      <c r="B29" s="11">
        <v>80131500</v>
      </c>
      <c r="C29" s="28" t="s">
        <v>45</v>
      </c>
      <c r="D29" s="29" t="s">
        <v>57</v>
      </c>
      <c r="E29" s="29">
        <v>12</v>
      </c>
      <c r="F29" s="29" t="s">
        <v>42</v>
      </c>
      <c r="G29" s="29" t="s">
        <v>108</v>
      </c>
      <c r="H29" s="30">
        <v>35838000</v>
      </c>
      <c r="I29" s="30">
        <v>5973000</v>
      </c>
      <c r="J29" s="29" t="s">
        <v>40</v>
      </c>
      <c r="K29" s="28" t="s">
        <v>55</v>
      </c>
      <c r="L29" s="5" t="s">
        <v>102</v>
      </c>
    </row>
    <row r="30" spans="2:12" ht="45">
      <c r="B30" s="11">
        <v>80131500</v>
      </c>
      <c r="C30" s="28" t="s">
        <v>59</v>
      </c>
      <c r="D30" s="29" t="s">
        <v>60</v>
      </c>
      <c r="E30" s="29">
        <v>12</v>
      </c>
      <c r="F30" s="29" t="s">
        <v>42</v>
      </c>
      <c r="G30" s="29" t="s">
        <v>108</v>
      </c>
      <c r="H30" s="30">
        <v>36000000</v>
      </c>
      <c r="I30" s="30">
        <v>6000000</v>
      </c>
      <c r="J30" s="29" t="s">
        <v>40</v>
      </c>
      <c r="K30" s="28" t="s">
        <v>55</v>
      </c>
      <c r="L30" s="5" t="s">
        <v>102</v>
      </c>
    </row>
    <row r="31" spans="2:12" ht="45">
      <c r="B31" s="11">
        <v>80131500</v>
      </c>
      <c r="C31" s="28" t="s">
        <v>46</v>
      </c>
      <c r="D31" s="29" t="s">
        <v>57</v>
      </c>
      <c r="E31" s="29">
        <v>12</v>
      </c>
      <c r="F31" s="29" t="s">
        <v>42</v>
      </c>
      <c r="G31" s="29" t="s">
        <v>108</v>
      </c>
      <c r="H31" s="30">
        <v>55968000</v>
      </c>
      <c r="I31" s="30">
        <v>9328000</v>
      </c>
      <c r="J31" s="29" t="s">
        <v>40</v>
      </c>
      <c r="K31" s="28" t="s">
        <v>55</v>
      </c>
      <c r="L31" s="5" t="s">
        <v>102</v>
      </c>
    </row>
    <row r="32" spans="2:12" ht="45">
      <c r="B32" s="11">
        <v>80131500</v>
      </c>
      <c r="C32" s="28" t="s">
        <v>54</v>
      </c>
      <c r="D32" s="29" t="s">
        <v>57</v>
      </c>
      <c r="E32" s="29">
        <v>12</v>
      </c>
      <c r="F32" s="29" t="s">
        <v>42</v>
      </c>
      <c r="G32" s="29" t="s">
        <v>108</v>
      </c>
      <c r="H32" s="30">
        <v>22200000</v>
      </c>
      <c r="I32" s="30">
        <v>3700000</v>
      </c>
      <c r="J32" s="29" t="s">
        <v>40</v>
      </c>
      <c r="K32" s="28" t="s">
        <v>55</v>
      </c>
      <c r="L32" s="5" t="s">
        <v>102</v>
      </c>
    </row>
    <row r="33" spans="2:12" ht="45">
      <c r="B33" s="11" t="s">
        <v>50</v>
      </c>
      <c r="C33" s="28" t="s">
        <v>47</v>
      </c>
      <c r="D33" s="29" t="s">
        <v>155</v>
      </c>
      <c r="E33" s="29">
        <v>7</v>
      </c>
      <c r="F33" s="29" t="s">
        <v>31</v>
      </c>
      <c r="G33" s="29" t="s">
        <v>108</v>
      </c>
      <c r="H33" s="30">
        <v>95000000</v>
      </c>
      <c r="I33" s="30">
        <v>95000000</v>
      </c>
      <c r="J33" s="29" t="s">
        <v>58</v>
      </c>
      <c r="K33" s="28" t="s">
        <v>33</v>
      </c>
      <c r="L33" s="5" t="s">
        <v>102</v>
      </c>
    </row>
    <row r="34" spans="2:12" ht="45">
      <c r="B34" s="11" t="s">
        <v>148</v>
      </c>
      <c r="C34" s="28" t="s">
        <v>149</v>
      </c>
      <c r="D34" s="29" t="s">
        <v>38</v>
      </c>
      <c r="E34" s="29">
        <v>11</v>
      </c>
      <c r="F34" s="29" t="s">
        <v>31</v>
      </c>
      <c r="G34" s="29" t="s">
        <v>108</v>
      </c>
      <c r="H34" s="30">
        <v>250000000</v>
      </c>
      <c r="I34" s="30">
        <v>250000000</v>
      </c>
      <c r="J34" s="29" t="s">
        <v>58</v>
      </c>
      <c r="K34" s="28" t="s">
        <v>33</v>
      </c>
      <c r="L34" s="5" t="s">
        <v>150</v>
      </c>
    </row>
    <row r="35" spans="2:12" ht="76.5" customHeight="1">
      <c r="B35" s="11">
        <v>80111600</v>
      </c>
      <c r="C35" s="28" t="s">
        <v>61</v>
      </c>
      <c r="D35" s="29" t="s">
        <v>107</v>
      </c>
      <c r="E35" s="29">
        <v>8</v>
      </c>
      <c r="F35" s="29" t="s">
        <v>96</v>
      </c>
      <c r="G35" s="29" t="s">
        <v>108</v>
      </c>
      <c r="H35" s="30">
        <f>8000000*8</f>
        <v>64000000</v>
      </c>
      <c r="I35" s="30">
        <f>8000000*8</f>
        <v>64000000</v>
      </c>
      <c r="J35" s="29" t="s">
        <v>58</v>
      </c>
      <c r="K35" s="28" t="s">
        <v>33</v>
      </c>
      <c r="L35" s="5" t="s">
        <v>110</v>
      </c>
    </row>
    <row r="36" spans="2:12" ht="89.25" customHeight="1">
      <c r="B36" s="11">
        <v>80111600</v>
      </c>
      <c r="C36" s="28" t="s">
        <v>94</v>
      </c>
      <c r="D36" s="29" t="s">
        <v>107</v>
      </c>
      <c r="E36" s="29">
        <v>8</v>
      </c>
      <c r="F36" s="29" t="s">
        <v>96</v>
      </c>
      <c r="G36" s="29" t="s">
        <v>108</v>
      </c>
      <c r="H36" s="30">
        <f>9600000*8</f>
        <v>76800000</v>
      </c>
      <c r="I36" s="30">
        <f>9600000*8</f>
        <v>76800000</v>
      </c>
      <c r="J36" s="29" t="s">
        <v>58</v>
      </c>
      <c r="K36" s="28" t="s">
        <v>33</v>
      </c>
      <c r="L36" s="5" t="s">
        <v>111</v>
      </c>
    </row>
    <row r="37" spans="2:12" ht="90">
      <c r="B37" s="11">
        <v>80111600</v>
      </c>
      <c r="C37" s="28" t="s">
        <v>62</v>
      </c>
      <c r="D37" s="29" t="s">
        <v>107</v>
      </c>
      <c r="E37" s="29">
        <v>8</v>
      </c>
      <c r="F37" s="29" t="s">
        <v>96</v>
      </c>
      <c r="G37" s="29" t="s">
        <v>108</v>
      </c>
      <c r="H37" s="30">
        <f>6000000*8</f>
        <v>48000000</v>
      </c>
      <c r="I37" s="30">
        <f>6000000*8</f>
        <v>48000000</v>
      </c>
      <c r="J37" s="29" t="s">
        <v>58</v>
      </c>
      <c r="K37" s="28" t="s">
        <v>33</v>
      </c>
      <c r="L37" s="5" t="s">
        <v>112</v>
      </c>
    </row>
    <row r="38" spans="2:12" ht="90">
      <c r="B38" s="11">
        <v>80111600</v>
      </c>
      <c r="C38" s="28" t="s">
        <v>95</v>
      </c>
      <c r="D38" s="29" t="s">
        <v>107</v>
      </c>
      <c r="E38" s="29">
        <v>8</v>
      </c>
      <c r="F38" s="29" t="s">
        <v>96</v>
      </c>
      <c r="G38" s="29" t="s">
        <v>108</v>
      </c>
      <c r="H38" s="30">
        <f>6000000*8</f>
        <v>48000000</v>
      </c>
      <c r="I38" s="30">
        <f>6000000*8</f>
        <v>48000000</v>
      </c>
      <c r="J38" s="29" t="s">
        <v>58</v>
      </c>
      <c r="K38" s="28" t="s">
        <v>33</v>
      </c>
      <c r="L38" s="5" t="s">
        <v>113</v>
      </c>
    </row>
    <row r="39" spans="2:12" ht="90">
      <c r="B39" s="11">
        <v>80111600</v>
      </c>
      <c r="C39" s="28" t="s">
        <v>63</v>
      </c>
      <c r="D39" s="29" t="s">
        <v>107</v>
      </c>
      <c r="E39" s="29">
        <v>8</v>
      </c>
      <c r="F39" s="29" t="s">
        <v>96</v>
      </c>
      <c r="G39" s="29" t="s">
        <v>108</v>
      </c>
      <c r="H39" s="30">
        <f>8000000*8</f>
        <v>64000000</v>
      </c>
      <c r="I39" s="30">
        <f>8000000*8</f>
        <v>64000000</v>
      </c>
      <c r="J39" s="29" t="s">
        <v>58</v>
      </c>
      <c r="K39" s="28" t="s">
        <v>33</v>
      </c>
      <c r="L39" s="5" t="s">
        <v>114</v>
      </c>
    </row>
    <row r="40" spans="2:12" ht="75">
      <c r="B40" s="11">
        <v>80111600</v>
      </c>
      <c r="C40" s="28" t="s">
        <v>64</v>
      </c>
      <c r="D40" s="29" t="s">
        <v>107</v>
      </c>
      <c r="E40" s="29">
        <v>8</v>
      </c>
      <c r="F40" s="29" t="s">
        <v>96</v>
      </c>
      <c r="G40" s="29" t="s">
        <v>108</v>
      </c>
      <c r="H40" s="30">
        <f>3000000*8</f>
        <v>24000000</v>
      </c>
      <c r="I40" s="30">
        <f>3000000*8</f>
        <v>24000000</v>
      </c>
      <c r="J40" s="29" t="s">
        <v>58</v>
      </c>
      <c r="K40" s="28" t="s">
        <v>33</v>
      </c>
      <c r="L40" s="5" t="s">
        <v>115</v>
      </c>
    </row>
    <row r="41" spans="2:12" ht="75">
      <c r="B41" s="11">
        <v>80111600</v>
      </c>
      <c r="C41" s="28" t="s">
        <v>64</v>
      </c>
      <c r="D41" s="29" t="s">
        <v>107</v>
      </c>
      <c r="E41" s="29">
        <v>8</v>
      </c>
      <c r="F41" s="29" t="s">
        <v>96</v>
      </c>
      <c r="G41" s="29" t="s">
        <v>108</v>
      </c>
      <c r="H41" s="30">
        <f>3000000*8</f>
        <v>24000000</v>
      </c>
      <c r="I41" s="30">
        <f>3000000*8</f>
        <v>24000000</v>
      </c>
      <c r="J41" s="29" t="s">
        <v>58</v>
      </c>
      <c r="K41" s="28" t="s">
        <v>33</v>
      </c>
      <c r="L41" s="5" t="s">
        <v>116</v>
      </c>
    </row>
    <row r="42" spans="2:12" ht="90">
      <c r="B42" s="11">
        <v>80111600</v>
      </c>
      <c r="C42" s="28" t="s">
        <v>65</v>
      </c>
      <c r="D42" s="29" t="s">
        <v>107</v>
      </c>
      <c r="E42" s="29">
        <v>11</v>
      </c>
      <c r="F42" s="29" t="s">
        <v>96</v>
      </c>
      <c r="G42" s="29" t="s">
        <v>108</v>
      </c>
      <c r="H42" s="30">
        <v>374355870</v>
      </c>
      <c r="I42" s="30">
        <v>374355870</v>
      </c>
      <c r="J42" s="29" t="s">
        <v>58</v>
      </c>
      <c r="K42" s="28" t="s">
        <v>33</v>
      </c>
      <c r="L42" s="5" t="s">
        <v>117</v>
      </c>
    </row>
    <row r="43" spans="2:12" ht="75">
      <c r="B43" s="11">
        <v>80111600</v>
      </c>
      <c r="C43" s="28" t="s">
        <v>66</v>
      </c>
      <c r="D43" s="29" t="s">
        <v>107</v>
      </c>
      <c r="E43" s="29">
        <v>7</v>
      </c>
      <c r="F43" s="29" t="s">
        <v>96</v>
      </c>
      <c r="G43" s="29" t="s">
        <v>108</v>
      </c>
      <c r="H43" s="30">
        <v>105000000</v>
      </c>
      <c r="I43" s="30">
        <v>105000000</v>
      </c>
      <c r="J43" s="29" t="s">
        <v>58</v>
      </c>
      <c r="K43" s="28" t="s">
        <v>33</v>
      </c>
      <c r="L43" s="5" t="s">
        <v>118</v>
      </c>
    </row>
    <row r="44" spans="2:12" ht="90">
      <c r="B44" s="11">
        <v>80111600</v>
      </c>
      <c r="C44" s="28" t="s">
        <v>67</v>
      </c>
      <c r="D44" s="29" t="s">
        <v>107</v>
      </c>
      <c r="E44" s="29">
        <v>7</v>
      </c>
      <c r="F44" s="29" t="s">
        <v>96</v>
      </c>
      <c r="G44" s="29" t="s">
        <v>108</v>
      </c>
      <c r="H44" s="30">
        <v>105000000</v>
      </c>
      <c r="I44" s="30">
        <v>105000000</v>
      </c>
      <c r="J44" s="29" t="s">
        <v>58</v>
      </c>
      <c r="K44" s="28" t="s">
        <v>33</v>
      </c>
      <c r="L44" s="5" t="s">
        <v>119</v>
      </c>
    </row>
    <row r="45" spans="2:12" ht="90">
      <c r="B45" s="11">
        <v>80111600</v>
      </c>
      <c r="C45" s="28" t="s">
        <v>68</v>
      </c>
      <c r="D45" s="29" t="s">
        <v>107</v>
      </c>
      <c r="E45" s="29">
        <v>6</v>
      </c>
      <c r="F45" s="29" t="s">
        <v>96</v>
      </c>
      <c r="G45" s="29" t="s">
        <v>108</v>
      </c>
      <c r="H45" s="30">
        <v>24000000</v>
      </c>
      <c r="I45" s="30">
        <v>24000000</v>
      </c>
      <c r="J45" s="29" t="s">
        <v>58</v>
      </c>
      <c r="K45" s="28" t="s">
        <v>33</v>
      </c>
      <c r="L45" s="5" t="s">
        <v>120</v>
      </c>
    </row>
    <row r="46" spans="2:12" ht="105">
      <c r="B46" s="11">
        <v>80111600</v>
      </c>
      <c r="C46" s="28" t="s">
        <v>69</v>
      </c>
      <c r="D46" s="29" t="s">
        <v>107</v>
      </c>
      <c r="E46" s="29">
        <v>6</v>
      </c>
      <c r="F46" s="29" t="s">
        <v>96</v>
      </c>
      <c r="G46" s="29" t="s">
        <v>108</v>
      </c>
      <c r="H46" s="30">
        <v>30000000</v>
      </c>
      <c r="I46" s="30">
        <v>30000000</v>
      </c>
      <c r="J46" s="29" t="s">
        <v>58</v>
      </c>
      <c r="K46" s="28" t="s">
        <v>33</v>
      </c>
      <c r="L46" s="5" t="s">
        <v>121</v>
      </c>
    </row>
    <row r="47" spans="2:12" ht="90">
      <c r="B47" s="11">
        <v>80111600</v>
      </c>
      <c r="C47" s="28" t="s">
        <v>70</v>
      </c>
      <c r="D47" s="29" t="s">
        <v>107</v>
      </c>
      <c r="E47" s="29">
        <v>6</v>
      </c>
      <c r="F47" s="29" t="s">
        <v>96</v>
      </c>
      <c r="G47" s="29" t="s">
        <v>108</v>
      </c>
      <c r="H47" s="30">
        <v>30000000</v>
      </c>
      <c r="I47" s="30">
        <v>30000000</v>
      </c>
      <c r="J47" s="29" t="s">
        <v>58</v>
      </c>
      <c r="K47" s="28" t="s">
        <v>33</v>
      </c>
      <c r="L47" s="5" t="s">
        <v>122</v>
      </c>
    </row>
    <row r="48" spans="2:12" ht="75">
      <c r="B48" s="11">
        <v>80111600</v>
      </c>
      <c r="C48" s="28" t="s">
        <v>71</v>
      </c>
      <c r="D48" s="29" t="s">
        <v>107</v>
      </c>
      <c r="E48" s="29">
        <v>11</v>
      </c>
      <c r="F48" s="29" t="s">
        <v>96</v>
      </c>
      <c r="G48" s="29" t="s">
        <v>108</v>
      </c>
      <c r="H48" s="30">
        <v>10000000</v>
      </c>
      <c r="I48" s="30">
        <v>10000000</v>
      </c>
      <c r="J48" s="29" t="s">
        <v>58</v>
      </c>
      <c r="K48" s="28" t="s">
        <v>33</v>
      </c>
      <c r="L48" s="5" t="s">
        <v>123</v>
      </c>
    </row>
    <row r="49" spans="2:12" ht="75">
      <c r="B49" s="11">
        <v>80111600</v>
      </c>
      <c r="C49" s="28" t="s">
        <v>72</v>
      </c>
      <c r="D49" s="29" t="s">
        <v>107</v>
      </c>
      <c r="E49" s="29">
        <v>11</v>
      </c>
      <c r="F49" s="29" t="s">
        <v>96</v>
      </c>
      <c r="G49" s="29" t="s">
        <v>108</v>
      </c>
      <c r="H49" s="30">
        <v>86050000</v>
      </c>
      <c r="I49" s="30">
        <v>86050000</v>
      </c>
      <c r="J49" s="29" t="s">
        <v>58</v>
      </c>
      <c r="K49" s="28" t="s">
        <v>33</v>
      </c>
      <c r="L49" s="5" t="s">
        <v>124</v>
      </c>
    </row>
    <row r="50" spans="2:12" ht="105">
      <c r="B50" s="11">
        <v>80111600</v>
      </c>
      <c r="C50" s="28" t="s">
        <v>73</v>
      </c>
      <c r="D50" s="29" t="s">
        <v>107</v>
      </c>
      <c r="E50" s="29">
        <v>6</v>
      </c>
      <c r="F50" s="29" t="s">
        <v>96</v>
      </c>
      <c r="G50" s="29" t="s">
        <v>108</v>
      </c>
      <c r="H50" s="30">
        <v>24000000</v>
      </c>
      <c r="I50" s="30">
        <v>24000000</v>
      </c>
      <c r="J50" s="29" t="s">
        <v>58</v>
      </c>
      <c r="K50" s="28" t="s">
        <v>33</v>
      </c>
      <c r="L50" s="5" t="s">
        <v>125</v>
      </c>
    </row>
    <row r="51" spans="2:12" ht="75">
      <c r="B51" s="11">
        <v>80111600</v>
      </c>
      <c r="C51" s="28" t="s">
        <v>74</v>
      </c>
      <c r="D51" s="29" t="s">
        <v>107</v>
      </c>
      <c r="E51" s="29">
        <v>7</v>
      </c>
      <c r="F51" s="29" t="s">
        <v>96</v>
      </c>
      <c r="G51" s="29" t="s">
        <v>108</v>
      </c>
      <c r="H51" s="30">
        <v>105000000</v>
      </c>
      <c r="I51" s="30">
        <v>105000000</v>
      </c>
      <c r="J51" s="29" t="s">
        <v>58</v>
      </c>
      <c r="K51" s="28" t="s">
        <v>33</v>
      </c>
      <c r="L51" s="5" t="s">
        <v>126</v>
      </c>
    </row>
    <row r="52" spans="2:12" ht="60">
      <c r="B52" s="11">
        <v>80111600</v>
      </c>
      <c r="C52" s="28" t="s">
        <v>75</v>
      </c>
      <c r="D52" s="29" t="s">
        <v>107</v>
      </c>
      <c r="E52" s="29">
        <v>6</v>
      </c>
      <c r="F52" s="29" t="s">
        <v>96</v>
      </c>
      <c r="G52" s="29" t="s">
        <v>108</v>
      </c>
      <c r="H52" s="30">
        <v>24000000</v>
      </c>
      <c r="I52" s="30">
        <v>24000000</v>
      </c>
      <c r="J52" s="29" t="s">
        <v>58</v>
      </c>
      <c r="K52" s="28" t="s">
        <v>33</v>
      </c>
      <c r="L52" s="5" t="s">
        <v>127</v>
      </c>
    </row>
    <row r="53" spans="2:12" ht="75">
      <c r="B53" s="11">
        <v>80111600</v>
      </c>
      <c r="C53" s="28" t="s">
        <v>76</v>
      </c>
      <c r="D53" s="29" t="s">
        <v>107</v>
      </c>
      <c r="E53" s="29">
        <v>6</v>
      </c>
      <c r="F53" s="29" t="s">
        <v>96</v>
      </c>
      <c r="G53" s="29" t="s">
        <v>108</v>
      </c>
      <c r="H53" s="30">
        <v>21000000</v>
      </c>
      <c r="I53" s="30">
        <v>21000000</v>
      </c>
      <c r="J53" s="29" t="s">
        <v>58</v>
      </c>
      <c r="K53" s="28" t="s">
        <v>33</v>
      </c>
      <c r="L53" s="5" t="s">
        <v>128</v>
      </c>
    </row>
    <row r="54" spans="2:12" ht="75">
      <c r="B54" s="11">
        <v>80111600</v>
      </c>
      <c r="C54" s="28" t="s">
        <v>76</v>
      </c>
      <c r="D54" s="29" t="s">
        <v>107</v>
      </c>
      <c r="E54" s="29">
        <v>6</v>
      </c>
      <c r="F54" s="29" t="s">
        <v>96</v>
      </c>
      <c r="G54" s="29" t="s">
        <v>108</v>
      </c>
      <c r="H54" s="30">
        <v>21000000</v>
      </c>
      <c r="I54" s="30">
        <v>21000000</v>
      </c>
      <c r="J54" s="29" t="s">
        <v>58</v>
      </c>
      <c r="K54" s="28" t="s">
        <v>33</v>
      </c>
      <c r="L54" s="5" t="s">
        <v>129</v>
      </c>
    </row>
    <row r="55" spans="2:12" ht="75">
      <c r="B55" s="11">
        <v>80111600</v>
      </c>
      <c r="C55" s="28" t="s">
        <v>77</v>
      </c>
      <c r="D55" s="29" t="s">
        <v>107</v>
      </c>
      <c r="E55" s="29">
        <v>6</v>
      </c>
      <c r="F55" s="29" t="s">
        <v>96</v>
      </c>
      <c r="G55" s="29" t="s">
        <v>108</v>
      </c>
      <c r="H55" s="30">
        <v>21000000</v>
      </c>
      <c r="I55" s="30">
        <v>21000000</v>
      </c>
      <c r="J55" s="29" t="s">
        <v>58</v>
      </c>
      <c r="K55" s="28" t="s">
        <v>33</v>
      </c>
      <c r="L55" s="5" t="s">
        <v>130</v>
      </c>
    </row>
    <row r="56" spans="2:12" ht="105">
      <c r="B56" s="11">
        <v>80111600</v>
      </c>
      <c r="C56" s="28" t="s">
        <v>159</v>
      </c>
      <c r="D56" s="29" t="s">
        <v>107</v>
      </c>
      <c r="E56" s="29">
        <v>6</v>
      </c>
      <c r="F56" s="29" t="s">
        <v>96</v>
      </c>
      <c r="G56" s="29" t="s">
        <v>108</v>
      </c>
      <c r="H56" s="30">
        <v>59950000</v>
      </c>
      <c r="I56" s="30">
        <v>59950000</v>
      </c>
      <c r="J56" s="29" t="s">
        <v>58</v>
      </c>
      <c r="K56" s="28" t="s">
        <v>33</v>
      </c>
      <c r="L56" s="5" t="s">
        <v>131</v>
      </c>
    </row>
    <row r="57" spans="2:12" ht="105">
      <c r="B57" s="11">
        <v>82131603</v>
      </c>
      <c r="C57" s="28" t="s">
        <v>167</v>
      </c>
      <c r="D57" s="29" t="s">
        <v>166</v>
      </c>
      <c r="E57" s="29">
        <v>1</v>
      </c>
      <c r="F57" s="29" t="s">
        <v>98</v>
      </c>
      <c r="G57" s="29" t="s">
        <v>108</v>
      </c>
      <c r="H57" s="30">
        <v>19149083</v>
      </c>
      <c r="I57" s="30">
        <v>19149083</v>
      </c>
      <c r="J57" s="29" t="s">
        <v>58</v>
      </c>
      <c r="K57" s="28" t="s">
        <v>33</v>
      </c>
      <c r="L57" s="5" t="s">
        <v>131</v>
      </c>
    </row>
    <row r="58" spans="2:12" ht="45">
      <c r="B58" s="11">
        <v>80111600</v>
      </c>
      <c r="C58" s="28" t="s">
        <v>160</v>
      </c>
      <c r="D58" s="29" t="s">
        <v>145</v>
      </c>
      <c r="E58" s="29">
        <v>4.5</v>
      </c>
      <c r="F58" s="29" t="s">
        <v>96</v>
      </c>
      <c r="G58" s="29" t="s">
        <v>108</v>
      </c>
      <c r="H58" s="30">
        <v>50000000</v>
      </c>
      <c r="I58" s="30">
        <v>50000000</v>
      </c>
      <c r="J58" s="29" t="s">
        <v>58</v>
      </c>
      <c r="K58" s="28" t="s">
        <v>33</v>
      </c>
      <c r="L58" s="5" t="s">
        <v>131</v>
      </c>
    </row>
    <row r="59" spans="2:12" ht="45">
      <c r="B59" s="11">
        <v>80111600</v>
      </c>
      <c r="C59" s="28" t="s">
        <v>161</v>
      </c>
      <c r="D59" s="29" t="s">
        <v>145</v>
      </c>
      <c r="E59" s="29">
        <v>4.5</v>
      </c>
      <c r="F59" s="29" t="s">
        <v>96</v>
      </c>
      <c r="G59" s="29" t="s">
        <v>108</v>
      </c>
      <c r="H59" s="30">
        <v>100000000</v>
      </c>
      <c r="I59" s="30">
        <v>100000000</v>
      </c>
      <c r="J59" s="29" t="s">
        <v>58</v>
      </c>
      <c r="K59" s="28" t="s">
        <v>33</v>
      </c>
      <c r="L59" s="5" t="s">
        <v>131</v>
      </c>
    </row>
    <row r="60" spans="2:12" ht="60">
      <c r="B60" s="11">
        <v>80111600</v>
      </c>
      <c r="C60" s="28" t="s">
        <v>162</v>
      </c>
      <c r="D60" s="29" t="s">
        <v>145</v>
      </c>
      <c r="E60" s="29">
        <v>4.5</v>
      </c>
      <c r="F60" s="29" t="s">
        <v>96</v>
      </c>
      <c r="G60" s="29" t="s">
        <v>108</v>
      </c>
      <c r="H60" s="30">
        <v>100000000</v>
      </c>
      <c r="I60" s="30">
        <v>100000000</v>
      </c>
      <c r="J60" s="29" t="s">
        <v>58</v>
      </c>
      <c r="K60" s="28" t="s">
        <v>33</v>
      </c>
      <c r="L60" s="5" t="s">
        <v>131</v>
      </c>
    </row>
    <row r="61" spans="2:12" ht="60">
      <c r="B61" s="11">
        <v>80111600</v>
      </c>
      <c r="C61" s="28" t="s">
        <v>163</v>
      </c>
      <c r="D61" s="29" t="s">
        <v>145</v>
      </c>
      <c r="E61" s="29">
        <v>4.5</v>
      </c>
      <c r="F61" s="29" t="s">
        <v>96</v>
      </c>
      <c r="G61" s="29" t="s">
        <v>108</v>
      </c>
      <c r="H61" s="30">
        <v>25500230</v>
      </c>
      <c r="I61" s="30">
        <v>25500230</v>
      </c>
      <c r="J61" s="29" t="s">
        <v>58</v>
      </c>
      <c r="K61" s="28" t="s">
        <v>33</v>
      </c>
      <c r="L61" s="5" t="s">
        <v>131</v>
      </c>
    </row>
    <row r="62" spans="2:12" ht="45">
      <c r="B62" s="11">
        <v>80111600</v>
      </c>
      <c r="C62" s="28" t="s">
        <v>165</v>
      </c>
      <c r="D62" s="29" t="s">
        <v>145</v>
      </c>
      <c r="E62" s="29">
        <v>4.5</v>
      </c>
      <c r="F62" s="29" t="s">
        <v>96</v>
      </c>
      <c r="G62" s="29" t="s">
        <v>108</v>
      </c>
      <c r="H62" s="30">
        <v>24975000</v>
      </c>
      <c r="I62" s="30">
        <v>24975000</v>
      </c>
      <c r="J62" s="29" t="s">
        <v>58</v>
      </c>
      <c r="K62" s="28" t="s">
        <v>33</v>
      </c>
      <c r="L62" s="5" t="s">
        <v>131</v>
      </c>
    </row>
    <row r="63" spans="2:12" ht="75">
      <c r="B63" s="11">
        <v>80111600</v>
      </c>
      <c r="C63" s="49" t="s">
        <v>76</v>
      </c>
      <c r="D63" s="29" t="s">
        <v>145</v>
      </c>
      <c r="E63" s="29">
        <v>4.5</v>
      </c>
      <c r="F63" s="29" t="s">
        <v>96</v>
      </c>
      <c r="G63" s="29" t="s">
        <v>108</v>
      </c>
      <c r="H63" s="30">
        <v>10500000</v>
      </c>
      <c r="I63" s="30">
        <v>10500000</v>
      </c>
      <c r="J63" s="29" t="s">
        <v>58</v>
      </c>
      <c r="K63" s="28" t="s">
        <v>33</v>
      </c>
      <c r="L63" s="5" t="s">
        <v>131</v>
      </c>
    </row>
    <row r="64" spans="2:12" ht="60">
      <c r="B64" s="11">
        <v>80111600</v>
      </c>
      <c r="C64" s="49" t="s">
        <v>75</v>
      </c>
      <c r="D64" s="29" t="s">
        <v>145</v>
      </c>
      <c r="E64" s="29">
        <v>4.5</v>
      </c>
      <c r="F64" s="29" t="s">
        <v>96</v>
      </c>
      <c r="G64" s="29" t="s">
        <v>108</v>
      </c>
      <c r="H64" s="30">
        <v>12000000</v>
      </c>
      <c r="I64" s="30">
        <v>12000000</v>
      </c>
      <c r="J64" s="29" t="s">
        <v>58</v>
      </c>
      <c r="K64" s="28" t="s">
        <v>33</v>
      </c>
      <c r="L64" s="5" t="s">
        <v>131</v>
      </c>
    </row>
    <row r="65" spans="2:12" ht="45">
      <c r="B65" s="11">
        <v>80111600</v>
      </c>
      <c r="C65" s="28" t="s">
        <v>164</v>
      </c>
      <c r="D65" s="29" t="s">
        <v>145</v>
      </c>
      <c r="E65" s="29">
        <v>1</v>
      </c>
      <c r="F65" s="29" t="s">
        <v>96</v>
      </c>
      <c r="G65" s="29" t="s">
        <v>108</v>
      </c>
      <c r="H65" s="30">
        <v>2000000</v>
      </c>
      <c r="I65" s="30">
        <v>2000000</v>
      </c>
      <c r="J65" s="29" t="s">
        <v>58</v>
      </c>
      <c r="K65" s="28" t="s">
        <v>33</v>
      </c>
      <c r="L65" s="5" t="s">
        <v>131</v>
      </c>
    </row>
    <row r="66" spans="2:12" ht="55.5" customHeight="1">
      <c r="B66" s="11">
        <v>80111600</v>
      </c>
      <c r="C66" s="28" t="s">
        <v>78</v>
      </c>
      <c r="D66" s="29" t="s">
        <v>107</v>
      </c>
      <c r="E66" s="29">
        <v>7</v>
      </c>
      <c r="F66" s="29" t="s">
        <v>97</v>
      </c>
      <c r="G66" s="29" t="s">
        <v>108</v>
      </c>
      <c r="H66" s="30">
        <v>17500000</v>
      </c>
      <c r="I66" s="30">
        <v>17500000</v>
      </c>
      <c r="J66" s="29" t="s">
        <v>58</v>
      </c>
      <c r="K66" s="28" t="s">
        <v>33</v>
      </c>
      <c r="L66" s="5" t="s">
        <v>132</v>
      </c>
    </row>
    <row r="67" spans="2:12" ht="60">
      <c r="B67" s="11">
        <v>80111600</v>
      </c>
      <c r="C67" s="28" t="s">
        <v>79</v>
      </c>
      <c r="D67" s="29" t="s">
        <v>107</v>
      </c>
      <c r="E67" s="29">
        <v>6</v>
      </c>
      <c r="F67" s="29" t="s">
        <v>97</v>
      </c>
      <c r="G67" s="29" t="s">
        <v>108</v>
      </c>
      <c r="H67" s="30">
        <v>36000000</v>
      </c>
      <c r="I67" s="30">
        <v>36000000</v>
      </c>
      <c r="J67" s="29" t="s">
        <v>58</v>
      </c>
      <c r="K67" s="28" t="s">
        <v>33</v>
      </c>
      <c r="L67" s="5" t="s">
        <v>133</v>
      </c>
    </row>
    <row r="68" spans="2:12" ht="90">
      <c r="B68" s="11">
        <v>80111600</v>
      </c>
      <c r="C68" s="28" t="s">
        <v>80</v>
      </c>
      <c r="D68" s="29" t="s">
        <v>107</v>
      </c>
      <c r="E68" s="29">
        <v>8</v>
      </c>
      <c r="F68" s="29" t="s">
        <v>97</v>
      </c>
      <c r="G68" s="29" t="s">
        <v>108</v>
      </c>
      <c r="H68" s="30">
        <v>40000000</v>
      </c>
      <c r="I68" s="30">
        <v>40000000</v>
      </c>
      <c r="J68" s="29" t="s">
        <v>58</v>
      </c>
      <c r="K68" s="28" t="s">
        <v>33</v>
      </c>
      <c r="L68" s="5" t="s">
        <v>134</v>
      </c>
    </row>
    <row r="69" spans="2:12" ht="75">
      <c r="B69" s="11">
        <v>80111600</v>
      </c>
      <c r="C69" s="28" t="s">
        <v>81</v>
      </c>
      <c r="D69" s="29" t="s">
        <v>107</v>
      </c>
      <c r="E69" s="29">
        <v>8</v>
      </c>
      <c r="F69" s="29" t="s">
        <v>97</v>
      </c>
      <c r="G69" s="29" t="s">
        <v>108</v>
      </c>
      <c r="H69" s="30">
        <v>48000000</v>
      </c>
      <c r="I69" s="30">
        <v>48000000</v>
      </c>
      <c r="J69" s="29" t="s">
        <v>58</v>
      </c>
      <c r="K69" s="28" t="s">
        <v>33</v>
      </c>
      <c r="L69" s="5" t="s">
        <v>135</v>
      </c>
    </row>
    <row r="70" spans="2:12" ht="60">
      <c r="B70" s="11">
        <v>80111600</v>
      </c>
      <c r="C70" s="28" t="s">
        <v>82</v>
      </c>
      <c r="D70" s="29" t="s">
        <v>107</v>
      </c>
      <c r="E70" s="29">
        <v>5</v>
      </c>
      <c r="F70" s="29" t="s">
        <v>97</v>
      </c>
      <c r="G70" s="29" t="s">
        <v>108</v>
      </c>
      <c r="H70" s="30">
        <v>30000000</v>
      </c>
      <c r="I70" s="30">
        <v>30000000</v>
      </c>
      <c r="J70" s="29" t="s">
        <v>58</v>
      </c>
      <c r="K70" s="28" t="s">
        <v>33</v>
      </c>
      <c r="L70" s="5" t="s">
        <v>136</v>
      </c>
    </row>
    <row r="71" spans="2:12" ht="48.75" customHeight="1">
      <c r="B71" s="11">
        <v>80111600</v>
      </c>
      <c r="C71" s="28" t="s">
        <v>83</v>
      </c>
      <c r="D71" s="29" t="s">
        <v>107</v>
      </c>
      <c r="E71" s="29">
        <v>8</v>
      </c>
      <c r="F71" s="29" t="s">
        <v>97</v>
      </c>
      <c r="G71" s="29" t="s">
        <v>108</v>
      </c>
      <c r="H71" s="30">
        <v>24000000</v>
      </c>
      <c r="I71" s="30">
        <v>24000000</v>
      </c>
      <c r="J71" s="29" t="s">
        <v>58</v>
      </c>
      <c r="K71" s="28" t="s">
        <v>33</v>
      </c>
      <c r="L71" s="5" t="s">
        <v>137</v>
      </c>
    </row>
    <row r="72" spans="2:12" ht="75">
      <c r="B72" s="11">
        <v>80111600</v>
      </c>
      <c r="C72" s="28" t="s">
        <v>84</v>
      </c>
      <c r="D72" s="29" t="s">
        <v>107</v>
      </c>
      <c r="E72" s="29">
        <v>5</v>
      </c>
      <c r="F72" s="29" t="s">
        <v>97</v>
      </c>
      <c r="G72" s="29" t="s">
        <v>108</v>
      </c>
      <c r="H72" s="30">
        <v>40000000</v>
      </c>
      <c r="I72" s="30">
        <v>40000000</v>
      </c>
      <c r="J72" s="29" t="s">
        <v>58</v>
      </c>
      <c r="K72" s="28" t="s">
        <v>33</v>
      </c>
      <c r="L72" s="5" t="s">
        <v>138</v>
      </c>
    </row>
    <row r="73" spans="2:12" ht="75">
      <c r="B73" s="11">
        <v>80111600</v>
      </c>
      <c r="C73" s="28" t="s">
        <v>85</v>
      </c>
      <c r="D73" s="29" t="s">
        <v>107</v>
      </c>
      <c r="E73" s="29">
        <v>8</v>
      </c>
      <c r="F73" s="29" t="s">
        <v>97</v>
      </c>
      <c r="G73" s="29" t="s">
        <v>108</v>
      </c>
      <c r="H73" s="30">
        <v>56000000</v>
      </c>
      <c r="I73" s="30">
        <v>56000000</v>
      </c>
      <c r="J73" s="29" t="s">
        <v>58</v>
      </c>
      <c r="K73" s="28" t="s">
        <v>33</v>
      </c>
      <c r="L73" s="5" t="s">
        <v>139</v>
      </c>
    </row>
    <row r="74" spans="2:12" ht="60">
      <c r="B74" s="11">
        <v>80111600</v>
      </c>
      <c r="C74" s="28" t="s">
        <v>86</v>
      </c>
      <c r="D74" s="29" t="s">
        <v>107</v>
      </c>
      <c r="E74" s="29">
        <v>8</v>
      </c>
      <c r="F74" s="29" t="s">
        <v>97</v>
      </c>
      <c r="G74" s="29" t="s">
        <v>108</v>
      </c>
      <c r="H74" s="30">
        <v>64000000</v>
      </c>
      <c r="I74" s="30">
        <v>64000000</v>
      </c>
      <c r="J74" s="29" t="s">
        <v>58</v>
      </c>
      <c r="K74" s="28" t="s">
        <v>33</v>
      </c>
      <c r="L74" s="5" t="s">
        <v>140</v>
      </c>
    </row>
    <row r="75" spans="2:12" ht="60">
      <c r="B75" s="11">
        <v>80111600</v>
      </c>
      <c r="C75" s="28" t="s">
        <v>87</v>
      </c>
      <c r="D75" s="29" t="s">
        <v>107</v>
      </c>
      <c r="E75" s="29">
        <v>7</v>
      </c>
      <c r="F75" s="29" t="s">
        <v>97</v>
      </c>
      <c r="G75" s="29" t="s">
        <v>108</v>
      </c>
      <c r="H75" s="30">
        <v>42000000</v>
      </c>
      <c r="I75" s="30">
        <v>42000000</v>
      </c>
      <c r="J75" s="29" t="s">
        <v>58</v>
      </c>
      <c r="K75" s="28" t="s">
        <v>33</v>
      </c>
      <c r="L75" s="5" t="s">
        <v>141</v>
      </c>
    </row>
    <row r="76" spans="2:12" ht="90">
      <c r="B76" s="11">
        <v>80111600</v>
      </c>
      <c r="C76" s="28" t="s">
        <v>88</v>
      </c>
      <c r="D76" s="29" t="s">
        <v>107</v>
      </c>
      <c r="E76" s="29">
        <v>11</v>
      </c>
      <c r="F76" s="29" t="s">
        <v>97</v>
      </c>
      <c r="G76" s="29" t="s">
        <v>108</v>
      </c>
      <c r="H76" s="30">
        <v>26000000</v>
      </c>
      <c r="I76" s="30">
        <v>26000000</v>
      </c>
      <c r="J76" s="29" t="s">
        <v>58</v>
      </c>
      <c r="K76" s="28" t="s">
        <v>33</v>
      </c>
      <c r="L76" s="5" t="s">
        <v>142</v>
      </c>
    </row>
    <row r="77" spans="2:12" ht="120">
      <c r="B77" s="11">
        <v>80111600</v>
      </c>
      <c r="C77" s="28" t="s">
        <v>89</v>
      </c>
      <c r="D77" s="29" t="s">
        <v>107</v>
      </c>
      <c r="E77" s="29">
        <v>6</v>
      </c>
      <c r="F77" s="29" t="s">
        <v>97</v>
      </c>
      <c r="G77" s="29" t="s">
        <v>108</v>
      </c>
      <c r="H77" s="30">
        <v>60000000</v>
      </c>
      <c r="I77" s="30">
        <v>60000000</v>
      </c>
      <c r="J77" s="29" t="s">
        <v>58</v>
      </c>
      <c r="K77" s="28" t="s">
        <v>33</v>
      </c>
      <c r="L77" s="5" t="s">
        <v>143</v>
      </c>
    </row>
    <row r="78" spans="2:12" ht="118.5" customHeight="1">
      <c r="B78" s="11">
        <v>80111600</v>
      </c>
      <c r="C78" s="28" t="s">
        <v>109</v>
      </c>
      <c r="D78" s="29" t="s">
        <v>107</v>
      </c>
      <c r="E78" s="29">
        <v>6</v>
      </c>
      <c r="F78" s="29" t="s">
        <v>97</v>
      </c>
      <c r="G78" s="29" t="s">
        <v>108</v>
      </c>
      <c r="H78" s="30">
        <v>30000000</v>
      </c>
      <c r="I78" s="30">
        <v>30000000</v>
      </c>
      <c r="J78" s="29" t="s">
        <v>58</v>
      </c>
      <c r="K78" s="28" t="s">
        <v>33</v>
      </c>
      <c r="L78" s="5" t="s">
        <v>144</v>
      </c>
    </row>
    <row r="79" spans="2:12" ht="60">
      <c r="B79" s="11">
        <v>81112200</v>
      </c>
      <c r="C79" s="28" t="s">
        <v>90</v>
      </c>
      <c r="D79" s="29" t="s">
        <v>107</v>
      </c>
      <c r="E79" s="29">
        <v>12</v>
      </c>
      <c r="F79" s="29" t="s">
        <v>97</v>
      </c>
      <c r="G79" s="29" t="s">
        <v>108</v>
      </c>
      <c r="H79" s="30">
        <v>25686000</v>
      </c>
      <c r="I79" s="30">
        <v>25686000</v>
      </c>
      <c r="J79" s="29" t="s">
        <v>58</v>
      </c>
      <c r="K79" s="28" t="s">
        <v>33</v>
      </c>
      <c r="L79" s="5" t="s">
        <v>143</v>
      </c>
    </row>
    <row r="80" spans="2:12" ht="60">
      <c r="B80" s="11">
        <v>93141808</v>
      </c>
      <c r="C80" s="28" t="s">
        <v>91</v>
      </c>
      <c r="D80" s="29" t="s">
        <v>107</v>
      </c>
      <c r="E80" s="29">
        <v>11</v>
      </c>
      <c r="F80" s="29" t="s">
        <v>98</v>
      </c>
      <c r="G80" s="29" t="s">
        <v>108</v>
      </c>
      <c r="H80" s="30">
        <v>4000000</v>
      </c>
      <c r="I80" s="30">
        <v>4000000</v>
      </c>
      <c r="J80" s="29" t="s">
        <v>58</v>
      </c>
      <c r="K80" s="28" t="s">
        <v>33</v>
      </c>
      <c r="L80" s="5" t="s">
        <v>143</v>
      </c>
    </row>
    <row r="81" spans="2:12" ht="60">
      <c r="B81" s="11">
        <v>93141506</v>
      </c>
      <c r="C81" s="28" t="s">
        <v>92</v>
      </c>
      <c r="D81" s="29" t="s">
        <v>107</v>
      </c>
      <c r="E81" s="29">
        <v>11</v>
      </c>
      <c r="F81" s="29" t="s">
        <v>99</v>
      </c>
      <c r="G81" s="29" t="s">
        <v>108</v>
      </c>
      <c r="H81" s="30">
        <v>476000000</v>
      </c>
      <c r="I81" s="30">
        <v>476000000</v>
      </c>
      <c r="J81" s="29" t="s">
        <v>58</v>
      </c>
      <c r="K81" s="28" t="s">
        <v>33</v>
      </c>
      <c r="L81" s="5" t="s">
        <v>143</v>
      </c>
    </row>
    <row r="82" spans="1:12" s="45" customFormat="1" ht="45">
      <c r="A82" s="39"/>
      <c r="B82" s="40" t="s">
        <v>157</v>
      </c>
      <c r="C82" s="41" t="s">
        <v>154</v>
      </c>
      <c r="D82" s="42" t="s">
        <v>107</v>
      </c>
      <c r="E82" s="42">
        <v>12</v>
      </c>
      <c r="F82" s="42" t="s">
        <v>153</v>
      </c>
      <c r="G82" s="42" t="s">
        <v>108</v>
      </c>
      <c r="H82" s="43">
        <v>210000000</v>
      </c>
      <c r="I82" s="43">
        <v>210000000</v>
      </c>
      <c r="J82" s="42" t="s">
        <v>58</v>
      </c>
      <c r="K82" s="41" t="s">
        <v>33</v>
      </c>
      <c r="L82" s="44" t="s">
        <v>116</v>
      </c>
    </row>
    <row r="83" spans="2:12" ht="75">
      <c r="B83" s="11" t="s">
        <v>158</v>
      </c>
      <c r="C83" s="28" t="s">
        <v>151</v>
      </c>
      <c r="D83" s="29" t="s">
        <v>152</v>
      </c>
      <c r="E83" s="29">
        <v>5</v>
      </c>
      <c r="F83" s="29" t="s">
        <v>99</v>
      </c>
      <c r="G83" s="29" t="s">
        <v>108</v>
      </c>
      <c r="H83" s="30">
        <v>1299186070</v>
      </c>
      <c r="I83" s="30">
        <f>H83</f>
        <v>1299186070</v>
      </c>
      <c r="J83" s="29" t="s">
        <v>58</v>
      </c>
      <c r="K83" s="28" t="s">
        <v>33</v>
      </c>
      <c r="L83" s="5" t="s">
        <v>116</v>
      </c>
    </row>
    <row r="84" spans="2:12" ht="45">
      <c r="B84" s="11">
        <v>43231500</v>
      </c>
      <c r="C84" s="28" t="s">
        <v>93</v>
      </c>
      <c r="D84" s="29" t="s">
        <v>152</v>
      </c>
      <c r="E84" s="29">
        <v>2</v>
      </c>
      <c r="F84" s="29" t="s">
        <v>100</v>
      </c>
      <c r="G84" s="29" t="s">
        <v>108</v>
      </c>
      <c r="H84" s="30">
        <v>18880000</v>
      </c>
      <c r="I84" s="30">
        <v>18800000</v>
      </c>
      <c r="J84" s="29" t="s">
        <v>58</v>
      </c>
      <c r="K84" s="28" t="s">
        <v>33</v>
      </c>
      <c r="L84" s="5" t="s">
        <v>116</v>
      </c>
    </row>
    <row r="85" spans="2:12" ht="60">
      <c r="B85" s="11">
        <v>80111600</v>
      </c>
      <c r="C85" s="60" t="s">
        <v>168</v>
      </c>
      <c r="D85" s="59" t="s">
        <v>169</v>
      </c>
      <c r="E85" s="59">
        <v>1</v>
      </c>
      <c r="F85" s="59" t="s">
        <v>97</v>
      </c>
      <c r="G85" s="59" t="s">
        <v>108</v>
      </c>
      <c r="H85" s="61">
        <v>7000000</v>
      </c>
      <c r="I85" s="61">
        <v>7000000</v>
      </c>
      <c r="J85" s="59" t="s">
        <v>32</v>
      </c>
      <c r="K85" s="60" t="s">
        <v>33</v>
      </c>
      <c r="L85" s="62" t="s">
        <v>102</v>
      </c>
    </row>
    <row r="86" spans="2:12" ht="45">
      <c r="B86" s="11" t="s">
        <v>170</v>
      </c>
      <c r="C86" s="28" t="s">
        <v>171</v>
      </c>
      <c r="D86" s="29" t="s">
        <v>172</v>
      </c>
      <c r="E86" s="29">
        <v>1</v>
      </c>
      <c r="F86" s="29" t="s">
        <v>173</v>
      </c>
      <c r="G86" s="29" t="s">
        <v>108</v>
      </c>
      <c r="H86" s="30">
        <v>20723109</v>
      </c>
      <c r="I86" s="30">
        <v>20723109</v>
      </c>
      <c r="J86" s="29" t="s">
        <v>32</v>
      </c>
      <c r="K86" s="28" t="s">
        <v>33</v>
      </c>
      <c r="L86" s="5" t="s">
        <v>174</v>
      </c>
    </row>
    <row r="87" spans="2:12" ht="45">
      <c r="B87" s="11">
        <v>43233200</v>
      </c>
      <c r="C87" s="28" t="s">
        <v>175</v>
      </c>
      <c r="D87" s="29" t="s">
        <v>172</v>
      </c>
      <c r="E87" s="29">
        <v>1</v>
      </c>
      <c r="F87" s="29" t="s">
        <v>173</v>
      </c>
      <c r="G87" s="29" t="s">
        <v>108</v>
      </c>
      <c r="H87" s="30">
        <v>16727769</v>
      </c>
      <c r="I87" s="30">
        <v>16727769</v>
      </c>
      <c r="J87" s="29" t="s">
        <v>32</v>
      </c>
      <c r="K87" s="28" t="s">
        <v>33</v>
      </c>
      <c r="L87" s="5" t="s">
        <v>174</v>
      </c>
    </row>
    <row r="88" spans="2:12" ht="15.75" thickBot="1">
      <c r="B88" s="63"/>
      <c r="C88" s="64"/>
      <c r="D88" s="65"/>
      <c r="E88" s="65"/>
      <c r="F88" s="65"/>
      <c r="G88" s="65"/>
      <c r="H88" s="66"/>
      <c r="I88" s="66"/>
      <c r="J88" s="65"/>
      <c r="K88" s="64"/>
      <c r="L88" s="67"/>
    </row>
    <row r="89" spans="2:12" ht="15">
      <c r="B89" s="46"/>
      <c r="C89" s="47"/>
      <c r="D89" s="46"/>
      <c r="E89" s="46"/>
      <c r="F89" s="46"/>
      <c r="G89" s="46"/>
      <c r="H89" s="48"/>
      <c r="I89" s="48"/>
      <c r="J89" s="46"/>
      <c r="K89" s="47"/>
      <c r="L89" s="47"/>
    </row>
    <row r="90" spans="2:12" ht="15">
      <c r="B90" s="46"/>
      <c r="C90" s="47"/>
      <c r="D90" s="46"/>
      <c r="E90" s="46"/>
      <c r="F90" s="46"/>
      <c r="G90" s="46"/>
      <c r="H90" s="48"/>
      <c r="I90" s="48"/>
      <c r="J90" s="46"/>
      <c r="K90" s="47"/>
      <c r="L90" s="47"/>
    </row>
    <row r="91" spans="2:4" ht="30.75" thickBot="1">
      <c r="B91" s="32" t="s">
        <v>21</v>
      </c>
      <c r="C91" s="33"/>
      <c r="D91" s="34"/>
    </row>
    <row r="92" spans="2:4" ht="45">
      <c r="B92" s="23" t="s">
        <v>6</v>
      </c>
      <c r="C92" s="35" t="s">
        <v>22</v>
      </c>
      <c r="D92" s="36" t="s">
        <v>14</v>
      </c>
    </row>
    <row r="93" spans="2:4" ht="15">
      <c r="B93" s="11"/>
      <c r="C93" s="28"/>
      <c r="D93" s="37"/>
    </row>
    <row r="94" spans="2:4" ht="15">
      <c r="B94" s="11"/>
      <c r="C94" s="28"/>
      <c r="D94" s="37"/>
    </row>
    <row r="95" spans="2:4" ht="15">
      <c r="B95" s="11"/>
      <c r="C95" s="28"/>
      <c r="D95" s="37"/>
    </row>
    <row r="96" spans="2:4" ht="15">
      <c r="B96" s="11"/>
      <c r="C96" s="28"/>
      <c r="D96" s="37"/>
    </row>
    <row r="97" spans="2:4" ht="15.75" thickBot="1">
      <c r="B97" s="21"/>
      <c r="C97" s="31"/>
      <c r="D97" s="38"/>
    </row>
  </sheetData>
  <sheetProtection/>
  <mergeCells count="2">
    <mergeCell ref="F5:I9"/>
    <mergeCell ref="F11:I15"/>
  </mergeCells>
  <hyperlinks>
    <hyperlink ref="C8" r:id="rId1" display="www.auditoriageneraldelarepublica.com"/>
    <hyperlink ref="C10" r:id="rId2" display="http://www.auditoria.gov.co/Biblioteca_documental/SGC/AGRip-pei17.19-vf.pdf"/>
  </hyperlinks>
  <printOptions horizontalCentered="1"/>
  <pageMargins left="0.1968503937007874" right="0.1968503937007874" top="0.17" bottom="0.17" header="0.17" footer="0.17"/>
  <pageSetup horizontalDpi="600" verticalDpi="600" orientation="landscape" paperSize="14" scale="5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Lizardo Ortiz Cubillos</cp:lastModifiedBy>
  <cp:lastPrinted>2017-02-01T21:21:57Z</cp:lastPrinted>
  <dcterms:created xsi:type="dcterms:W3CDTF">2012-12-10T15:58:41Z</dcterms:created>
  <dcterms:modified xsi:type="dcterms:W3CDTF">2018-12-05T15:03:44Z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WPTX3CFAHZYA-7-1940</vt:lpwstr>
  </property>
  <property fmtid="{D5CDD505-2E9C-101B-9397-08002B2CF9AE}" pid="3" name="_dlc_DocIdItemGuid">
    <vt:lpwstr>f8b35639-cef2-485b-8e49-aa20dd57b3cc</vt:lpwstr>
  </property>
  <property fmtid="{D5CDD505-2E9C-101B-9397-08002B2CF9AE}" pid="4" name="_dlc_DocIdUrl">
    <vt:lpwstr>http://www.auditoria.gov.co/_layouts/15/DocIdRedir.aspx?ID=WPTX3CFAHZYA-7-1940, WPTX3CFAHZYA-7-1940</vt:lpwstr>
  </property>
</Properties>
</file>