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firstSheet="1" activeTab="1"/>
  </bookViews>
  <sheets>
    <sheet name="Festivos" sheetId="2" state="hidden" r:id="rId1"/>
    <sheet name="PVCF" sheetId="1" r:id="rId2"/>
    <sheet name="Lista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" hidden="1">PVCF!$A$8:$AD$398</definedName>
    <definedName name="D.Control.Fiscal">Listas!$A$2:$A$4</definedName>
    <definedName name="Gerencias">Listas!$A$1:$K$1</definedName>
    <definedName name="GSI.Medellín">Listas!$B$2:$B$9</definedName>
    <definedName name="GSII.Bogotá">Listas!$C$2:$C$9</definedName>
    <definedName name="GSIII.Cali">Listas!$D$2:$D$10</definedName>
    <definedName name="GSIV.Bucaramanga">Listas!$E$2:$E$8</definedName>
    <definedName name="GSIX.Villavicencio">Listas!$J$2:$J$7</definedName>
    <definedName name="GSV.Barranquilla">Listas!$F$2:$F$18</definedName>
    <definedName name="GSVI.Neiva">Listas!$G$2:$G$9</definedName>
    <definedName name="GSVII.ArmenIa">Listas!$H$2:$H$8</definedName>
    <definedName name="GSVII.Armenía">Listas!$H$2:$H$8</definedName>
    <definedName name="GSVIII.Cúcuta">Listas!$I$2:$I$6</definedName>
    <definedName name="GSX.Montería">Listas!$K$2:$K$8</definedName>
    <definedName name="_xlnm.Print_Titles" localSheetId="1">PVCF!$1:$8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29" i="1" l="1"/>
  <c r="AC329" i="1" s="1"/>
  <c r="F329" i="1"/>
  <c r="H329" i="1" s="1"/>
  <c r="I329" i="1" s="1"/>
  <c r="K329" i="1" s="1"/>
  <c r="L329" i="1" s="1"/>
  <c r="N329" i="1" s="1"/>
  <c r="O329" i="1" s="1"/>
  <c r="Q329" i="1" s="1"/>
  <c r="R329" i="1" s="1"/>
  <c r="S329" i="1" s="1"/>
  <c r="U329" i="1" s="1"/>
  <c r="V329" i="1" s="1"/>
  <c r="X329" i="1" s="1"/>
  <c r="Y329" i="1" s="1"/>
  <c r="AB324" i="1"/>
  <c r="AC324" i="1" s="1"/>
  <c r="F324" i="1"/>
  <c r="H324" i="1" s="1"/>
  <c r="I324" i="1" s="1"/>
  <c r="K324" i="1" s="1"/>
  <c r="L324" i="1" s="1"/>
  <c r="N324" i="1" s="1"/>
  <c r="O324" i="1" s="1"/>
  <c r="Q324" i="1" s="1"/>
  <c r="R324" i="1" s="1"/>
  <c r="S324" i="1" s="1"/>
  <c r="U324" i="1" s="1"/>
  <c r="V324" i="1" s="1"/>
  <c r="X324" i="1" s="1"/>
  <c r="Y324" i="1" s="1"/>
  <c r="AB319" i="1"/>
  <c r="AC319" i="1" s="1"/>
  <c r="F319" i="1"/>
  <c r="H319" i="1" s="1"/>
  <c r="I319" i="1" s="1"/>
  <c r="K319" i="1" s="1"/>
  <c r="L319" i="1" s="1"/>
  <c r="N319" i="1" s="1"/>
  <c r="O319" i="1" s="1"/>
  <c r="Q319" i="1" s="1"/>
  <c r="R319" i="1" s="1"/>
  <c r="S319" i="1" s="1"/>
  <c r="U319" i="1" s="1"/>
  <c r="V319" i="1" s="1"/>
  <c r="X319" i="1" s="1"/>
  <c r="Y319" i="1" s="1"/>
  <c r="AB314" i="1"/>
  <c r="AC314" i="1" s="1"/>
  <c r="F314" i="1"/>
  <c r="H314" i="1" s="1"/>
  <c r="I314" i="1" s="1"/>
  <c r="K314" i="1" s="1"/>
  <c r="L314" i="1" s="1"/>
  <c r="N314" i="1" s="1"/>
  <c r="O314" i="1" s="1"/>
  <c r="Q314" i="1" s="1"/>
  <c r="R314" i="1" s="1"/>
  <c r="S314" i="1" s="1"/>
  <c r="U314" i="1" s="1"/>
  <c r="V314" i="1" s="1"/>
  <c r="X314" i="1" s="1"/>
  <c r="Y314" i="1" s="1"/>
  <c r="AB309" i="1"/>
  <c r="AC309" i="1" s="1"/>
  <c r="F309" i="1"/>
  <c r="H309" i="1" s="1"/>
  <c r="I309" i="1" s="1"/>
  <c r="K309" i="1" s="1"/>
  <c r="L309" i="1" s="1"/>
  <c r="N309" i="1" s="1"/>
  <c r="O309" i="1" s="1"/>
  <c r="Q309" i="1" s="1"/>
  <c r="R309" i="1" s="1"/>
  <c r="S309" i="1" s="1"/>
  <c r="U309" i="1" s="1"/>
  <c r="V309" i="1" s="1"/>
  <c r="X309" i="1" s="1"/>
  <c r="Y309" i="1" s="1"/>
  <c r="AB304" i="1"/>
  <c r="AC304" i="1" s="1"/>
  <c r="F304" i="1"/>
  <c r="H304" i="1" s="1"/>
  <c r="I304" i="1" s="1"/>
  <c r="K304" i="1" s="1"/>
  <c r="L304" i="1" s="1"/>
  <c r="N304" i="1" s="1"/>
  <c r="O304" i="1" s="1"/>
  <c r="Q304" i="1" s="1"/>
  <c r="R304" i="1" s="1"/>
  <c r="S304" i="1" s="1"/>
  <c r="U304" i="1" s="1"/>
  <c r="V304" i="1" s="1"/>
  <c r="X304" i="1" s="1"/>
  <c r="Y304" i="1" s="1"/>
  <c r="F282" i="1" l="1"/>
  <c r="F75" i="1"/>
  <c r="F61" i="1"/>
  <c r="AB141" i="1" l="1"/>
  <c r="AC141" i="1" s="1"/>
  <c r="F141" i="1"/>
  <c r="H141" i="1" s="1"/>
  <c r="I141" i="1" s="1"/>
  <c r="K141" i="1" s="1"/>
  <c r="L141" i="1" s="1"/>
  <c r="N141" i="1" s="1"/>
  <c r="O141" i="1" s="1"/>
  <c r="Q141" i="1" s="1"/>
  <c r="R141" i="1" s="1"/>
  <c r="S141" i="1" s="1"/>
  <c r="U141" i="1" s="1"/>
  <c r="V141" i="1" s="1"/>
  <c r="X141" i="1" s="1"/>
  <c r="Y141" i="1" s="1"/>
  <c r="AB136" i="1"/>
  <c r="AC136" i="1" s="1"/>
  <c r="F136" i="1"/>
  <c r="H136" i="1" s="1"/>
  <c r="I136" i="1" s="1"/>
  <c r="K136" i="1" s="1"/>
  <c r="L136" i="1" s="1"/>
  <c r="N136" i="1" s="1"/>
  <c r="O136" i="1" s="1"/>
  <c r="Q136" i="1" s="1"/>
  <c r="R136" i="1" s="1"/>
  <c r="S136" i="1" s="1"/>
  <c r="U136" i="1" s="1"/>
  <c r="V136" i="1" s="1"/>
  <c r="X136" i="1" s="1"/>
  <c r="Y136" i="1" s="1"/>
  <c r="AB130" i="1"/>
  <c r="AC130" i="1" s="1"/>
  <c r="F130" i="1"/>
  <c r="H130" i="1" s="1"/>
  <c r="I130" i="1" s="1"/>
  <c r="K130" i="1" s="1"/>
  <c r="L130" i="1" s="1"/>
  <c r="N130" i="1" s="1"/>
  <c r="O130" i="1" s="1"/>
  <c r="Q130" i="1" s="1"/>
  <c r="R130" i="1" s="1"/>
  <c r="S130" i="1" s="1"/>
  <c r="U130" i="1" s="1"/>
  <c r="V130" i="1" s="1"/>
  <c r="X130" i="1" s="1"/>
  <c r="Y130" i="1" s="1"/>
  <c r="AB125" i="1"/>
  <c r="AC125" i="1" s="1"/>
  <c r="F125" i="1"/>
  <c r="H125" i="1" s="1"/>
  <c r="I125" i="1" s="1"/>
  <c r="K125" i="1" s="1"/>
  <c r="L125" i="1" s="1"/>
  <c r="N125" i="1" s="1"/>
  <c r="O125" i="1" s="1"/>
  <c r="Q125" i="1" s="1"/>
  <c r="R125" i="1" s="1"/>
  <c r="S125" i="1" s="1"/>
  <c r="U125" i="1" s="1"/>
  <c r="V125" i="1" s="1"/>
  <c r="X125" i="1" s="1"/>
  <c r="Y125" i="1" s="1"/>
  <c r="AB118" i="1"/>
  <c r="AC118" i="1" s="1"/>
  <c r="F118" i="1"/>
  <c r="H118" i="1" s="1"/>
  <c r="I118" i="1" s="1"/>
  <c r="K118" i="1" s="1"/>
  <c r="L118" i="1" s="1"/>
  <c r="N118" i="1" s="1"/>
  <c r="O118" i="1" s="1"/>
  <c r="Q118" i="1" s="1"/>
  <c r="R118" i="1" s="1"/>
  <c r="S118" i="1" s="1"/>
  <c r="U118" i="1" s="1"/>
  <c r="V118" i="1" s="1"/>
  <c r="X118" i="1" s="1"/>
  <c r="Y118" i="1" s="1"/>
  <c r="AB111" i="1"/>
  <c r="AC111" i="1" s="1"/>
  <c r="F111" i="1"/>
  <c r="H111" i="1" s="1"/>
  <c r="I111" i="1" s="1"/>
  <c r="K111" i="1" s="1"/>
  <c r="L111" i="1" s="1"/>
  <c r="N111" i="1" s="1"/>
  <c r="O111" i="1" s="1"/>
  <c r="Q111" i="1" s="1"/>
  <c r="R111" i="1" s="1"/>
  <c r="S111" i="1" s="1"/>
  <c r="U111" i="1" s="1"/>
  <c r="V111" i="1" s="1"/>
  <c r="X111" i="1" s="1"/>
  <c r="Y111" i="1" s="1"/>
  <c r="AB105" i="1"/>
  <c r="AC105" i="1" s="1"/>
  <c r="F105" i="1"/>
  <c r="H105" i="1" s="1"/>
  <c r="I105" i="1" s="1"/>
  <c r="K105" i="1" s="1"/>
  <c r="L105" i="1" s="1"/>
  <c r="N105" i="1" s="1"/>
  <c r="O105" i="1" s="1"/>
  <c r="Q105" i="1" s="1"/>
  <c r="R105" i="1" s="1"/>
  <c r="S105" i="1" s="1"/>
  <c r="U105" i="1" s="1"/>
  <c r="V105" i="1" s="1"/>
  <c r="X105" i="1" s="1"/>
  <c r="Y105" i="1" s="1"/>
  <c r="AB98" i="1"/>
  <c r="AC98" i="1" s="1"/>
  <c r="F98" i="1"/>
  <c r="H98" i="1" s="1"/>
  <c r="I98" i="1" s="1"/>
  <c r="K98" i="1" s="1"/>
  <c r="L98" i="1" s="1"/>
  <c r="N98" i="1" s="1"/>
  <c r="O98" i="1" s="1"/>
  <c r="Q98" i="1" s="1"/>
  <c r="R98" i="1" s="1"/>
  <c r="S98" i="1" s="1"/>
  <c r="U98" i="1" s="1"/>
  <c r="V98" i="1" s="1"/>
  <c r="X98" i="1" s="1"/>
  <c r="Y98" i="1" s="1"/>
  <c r="AB91" i="1"/>
  <c r="AC91" i="1" s="1"/>
  <c r="F91" i="1"/>
  <c r="H91" i="1" s="1"/>
  <c r="I91" i="1" s="1"/>
  <c r="K91" i="1" s="1"/>
  <c r="L91" i="1" s="1"/>
  <c r="N91" i="1" s="1"/>
  <c r="O91" i="1" s="1"/>
  <c r="Q91" i="1" l="1"/>
  <c r="R91" i="1" s="1"/>
  <c r="S91" i="1" s="1"/>
  <c r="U91" i="1" s="1"/>
  <c r="V91" i="1" s="1"/>
  <c r="X91" i="1" s="1"/>
  <c r="Y91" i="1" s="1"/>
  <c r="F384" i="1" l="1"/>
  <c r="H384" i="1" s="1"/>
  <c r="I384" i="1" s="1"/>
  <c r="K384" i="1" s="1"/>
  <c r="L384" i="1" s="1"/>
  <c r="N384" i="1" s="1"/>
  <c r="O384" i="1" s="1"/>
  <c r="Q384" i="1" s="1"/>
  <c r="R384" i="1" s="1"/>
  <c r="S384" i="1" s="1"/>
  <c r="U384" i="1" s="1"/>
  <c r="V384" i="1" s="1"/>
  <c r="X384" i="1" s="1"/>
  <c r="Y384" i="1" s="1"/>
  <c r="AC369" i="1"/>
  <c r="F369" i="1"/>
  <c r="H369" i="1" s="1"/>
  <c r="I369" i="1" s="1"/>
  <c r="K369" i="1" s="1"/>
  <c r="L369" i="1" s="1"/>
  <c r="N369" i="1" s="1"/>
  <c r="O369" i="1" s="1"/>
  <c r="Q369" i="1" s="1"/>
  <c r="R369" i="1" s="1"/>
  <c r="S369" i="1" s="1"/>
  <c r="U369" i="1" s="1"/>
  <c r="V369" i="1" s="1"/>
  <c r="X369" i="1" s="1"/>
  <c r="Y369" i="1" s="1"/>
  <c r="AB354" i="1"/>
  <c r="AC354" i="1" s="1"/>
  <c r="F354" i="1"/>
  <c r="H354" i="1" s="1"/>
  <c r="I354" i="1" s="1"/>
  <c r="K354" i="1" s="1"/>
  <c r="L354" i="1" s="1"/>
  <c r="N354" i="1" s="1"/>
  <c r="O354" i="1" s="1"/>
  <c r="Q354" i="1" s="1"/>
  <c r="R354" i="1" s="1"/>
  <c r="S354" i="1" s="1"/>
  <c r="U354" i="1" s="1"/>
  <c r="V354" i="1" s="1"/>
  <c r="X354" i="1" s="1"/>
  <c r="Y354" i="1" s="1"/>
  <c r="AB46" i="1" l="1"/>
  <c r="AC46" i="1" s="1"/>
  <c r="F46" i="1"/>
  <c r="H46" i="1" s="1"/>
  <c r="I46" i="1" s="1"/>
  <c r="K46" i="1" s="1"/>
  <c r="L46" i="1" s="1"/>
  <c r="N46" i="1" s="1"/>
  <c r="O46" i="1" s="1"/>
  <c r="Q46" i="1" s="1"/>
  <c r="R46" i="1" s="1"/>
  <c r="S46" i="1" s="1"/>
  <c r="U46" i="1" s="1"/>
  <c r="V46" i="1" s="1"/>
  <c r="X46" i="1" s="1"/>
  <c r="Y46" i="1" s="1"/>
  <c r="AB41" i="1"/>
  <c r="AC41" i="1" s="1"/>
  <c r="F41" i="1"/>
  <c r="H41" i="1" s="1"/>
  <c r="I41" i="1" s="1"/>
  <c r="K41" i="1" s="1"/>
  <c r="L41" i="1" s="1"/>
  <c r="N41" i="1" s="1"/>
  <c r="O41" i="1" s="1"/>
  <c r="Q41" i="1" s="1"/>
  <c r="R41" i="1" s="1"/>
  <c r="S41" i="1" s="1"/>
  <c r="U41" i="1" s="1"/>
  <c r="V41" i="1" s="1"/>
  <c r="X41" i="1" s="1"/>
  <c r="Y41" i="1" s="1"/>
  <c r="AB36" i="1"/>
  <c r="AC36" i="1" s="1"/>
  <c r="F36" i="1"/>
  <c r="H36" i="1" s="1"/>
  <c r="I36" i="1" s="1"/>
  <c r="K36" i="1" s="1"/>
  <c r="L36" i="1" s="1"/>
  <c r="N36" i="1" s="1"/>
  <c r="O36" i="1" s="1"/>
  <c r="Q36" i="1" s="1"/>
  <c r="R36" i="1" s="1"/>
  <c r="S36" i="1" s="1"/>
  <c r="U36" i="1" s="1"/>
  <c r="V36" i="1" s="1"/>
  <c r="X36" i="1" s="1"/>
  <c r="Y36" i="1" s="1"/>
  <c r="AB31" i="1"/>
  <c r="AC31" i="1" s="1"/>
  <c r="F31" i="1"/>
  <c r="H31" i="1" s="1"/>
  <c r="I31" i="1" s="1"/>
  <c r="K31" i="1" s="1"/>
  <c r="L31" i="1" s="1"/>
  <c r="N31" i="1" s="1"/>
  <c r="O31" i="1" s="1"/>
  <c r="Q31" i="1" s="1"/>
  <c r="R31" i="1" s="1"/>
  <c r="S31" i="1" s="1"/>
  <c r="U31" i="1" s="1"/>
  <c r="V31" i="1" s="1"/>
  <c r="X31" i="1" s="1"/>
  <c r="Y31" i="1" s="1"/>
  <c r="AB25" i="1"/>
  <c r="AC25" i="1" s="1"/>
  <c r="F25" i="1"/>
  <c r="H25" i="1" s="1"/>
  <c r="I25" i="1" s="1"/>
  <c r="K25" i="1" s="1"/>
  <c r="L25" i="1" s="1"/>
  <c r="N25" i="1" s="1"/>
  <c r="O25" i="1" s="1"/>
  <c r="Q25" i="1" s="1"/>
  <c r="R25" i="1" s="1"/>
  <c r="S25" i="1" s="1"/>
  <c r="U25" i="1" s="1"/>
  <c r="V25" i="1" s="1"/>
  <c r="X25" i="1" s="1"/>
  <c r="Y25" i="1" s="1"/>
  <c r="F20" i="1"/>
  <c r="H20" i="1" s="1"/>
  <c r="I20" i="1" s="1"/>
  <c r="K20" i="1" s="1"/>
  <c r="L20" i="1" s="1"/>
  <c r="N20" i="1" s="1"/>
  <c r="O20" i="1" s="1"/>
  <c r="Q20" i="1" s="1"/>
  <c r="R20" i="1" s="1"/>
  <c r="S20" i="1" s="1"/>
  <c r="U20" i="1" s="1"/>
  <c r="V20" i="1" s="1"/>
  <c r="X20" i="1" s="1"/>
  <c r="Y20" i="1" s="1"/>
  <c r="AA20" i="1" s="1"/>
  <c r="AB20" i="1" s="1"/>
  <c r="AC20" i="1" s="1"/>
  <c r="F14" i="1"/>
  <c r="H14" i="1" s="1"/>
  <c r="I14" i="1" s="1"/>
  <c r="K14" i="1" s="1"/>
  <c r="L14" i="1" s="1"/>
  <c r="N14" i="1" s="1"/>
  <c r="O14" i="1" s="1"/>
  <c r="Q14" i="1" s="1"/>
  <c r="R14" i="1" s="1"/>
  <c r="S14" i="1" s="1"/>
  <c r="U14" i="1" s="1"/>
  <c r="V14" i="1" s="1"/>
  <c r="X14" i="1" s="1"/>
  <c r="Y14" i="1" s="1"/>
  <c r="AA14" i="1" s="1"/>
  <c r="AB14" i="1" s="1"/>
  <c r="AC14" i="1" s="1"/>
  <c r="F9" i="1"/>
  <c r="H9" i="1" s="1"/>
  <c r="I9" i="1" s="1"/>
  <c r="K9" i="1" s="1"/>
  <c r="L9" i="1" s="1"/>
  <c r="N9" i="1" s="1"/>
  <c r="O9" i="1" s="1"/>
  <c r="Q9" i="1" s="1"/>
  <c r="R9" i="1" s="1"/>
  <c r="S9" i="1" s="1"/>
  <c r="U9" i="1" s="1"/>
  <c r="V9" i="1" s="1"/>
  <c r="X9" i="1" s="1"/>
  <c r="Y9" i="1" s="1"/>
  <c r="AA9" i="1" s="1"/>
  <c r="AB9" i="1" s="1"/>
  <c r="AC9" i="1" s="1"/>
  <c r="AB217" i="1" l="1"/>
  <c r="AC217" i="1" s="1"/>
  <c r="F217" i="1"/>
  <c r="H217" i="1" s="1"/>
  <c r="I217" i="1" s="1"/>
  <c r="K217" i="1" s="1"/>
  <c r="L217" i="1" s="1"/>
  <c r="N217" i="1" s="1"/>
  <c r="O217" i="1" s="1"/>
  <c r="Q217" i="1" s="1"/>
  <c r="R217" i="1" s="1"/>
  <c r="S217" i="1" s="1"/>
  <c r="U217" i="1" s="1"/>
  <c r="V217" i="1" s="1"/>
  <c r="X217" i="1" s="1"/>
  <c r="Y217" i="1" s="1"/>
  <c r="F212" i="1"/>
  <c r="H212" i="1" s="1"/>
  <c r="I212" i="1" s="1"/>
  <c r="K212" i="1" s="1"/>
  <c r="L212" i="1" s="1"/>
  <c r="N212" i="1" s="1"/>
  <c r="O212" i="1" s="1"/>
  <c r="Q212" i="1" s="1"/>
  <c r="R212" i="1" s="1"/>
  <c r="S212" i="1" s="1"/>
  <c r="U212" i="1" s="1"/>
  <c r="V212" i="1" s="1"/>
  <c r="X212" i="1" s="1"/>
  <c r="Y212" i="1" s="1"/>
  <c r="AA212" i="1" s="1"/>
  <c r="AB212" i="1" s="1"/>
  <c r="AC212" i="1" s="1"/>
  <c r="AB207" i="1"/>
  <c r="AC207" i="1" s="1"/>
  <c r="F207" i="1"/>
  <c r="H207" i="1" s="1"/>
  <c r="I207" i="1" s="1"/>
  <c r="K207" i="1" s="1"/>
  <c r="L207" i="1" s="1"/>
  <c r="N207" i="1" s="1"/>
  <c r="O207" i="1" s="1"/>
  <c r="Q207" i="1" s="1"/>
  <c r="R207" i="1" s="1"/>
  <c r="S207" i="1" s="1"/>
  <c r="U207" i="1" s="1"/>
  <c r="V207" i="1" s="1"/>
  <c r="X207" i="1" s="1"/>
  <c r="Y207" i="1" s="1"/>
  <c r="AB202" i="1"/>
  <c r="AC202" i="1" s="1"/>
  <c r="F202" i="1"/>
  <c r="H202" i="1" s="1"/>
  <c r="I202" i="1" s="1"/>
  <c r="K202" i="1" s="1"/>
  <c r="L202" i="1" s="1"/>
  <c r="N202" i="1" s="1"/>
  <c r="O202" i="1" s="1"/>
  <c r="Q202" i="1" s="1"/>
  <c r="R202" i="1" s="1"/>
  <c r="S202" i="1" s="1"/>
  <c r="U202" i="1" s="1"/>
  <c r="V202" i="1" s="1"/>
  <c r="X202" i="1" s="1"/>
  <c r="Y202" i="1" s="1"/>
  <c r="AB197" i="1"/>
  <c r="AC197" i="1" s="1"/>
  <c r="F197" i="1"/>
  <c r="H197" i="1" s="1"/>
  <c r="I197" i="1" s="1"/>
  <c r="K197" i="1" s="1"/>
  <c r="L197" i="1" s="1"/>
  <c r="N197" i="1" s="1"/>
  <c r="O197" i="1" s="1"/>
  <c r="Q197" i="1" s="1"/>
  <c r="R197" i="1" s="1"/>
  <c r="S197" i="1" s="1"/>
  <c r="U197" i="1" s="1"/>
  <c r="V197" i="1" s="1"/>
  <c r="X197" i="1" s="1"/>
  <c r="Y197" i="1" s="1"/>
  <c r="AB192" i="1"/>
  <c r="AC192" i="1" s="1"/>
  <c r="F192" i="1"/>
  <c r="H192" i="1" s="1"/>
  <c r="I192" i="1" s="1"/>
  <c r="K192" i="1" s="1"/>
  <c r="L192" i="1" s="1"/>
  <c r="N192" i="1" s="1"/>
  <c r="O192" i="1" s="1"/>
  <c r="Q192" i="1" s="1"/>
  <c r="R192" i="1" s="1"/>
  <c r="S192" i="1" s="1"/>
  <c r="U192" i="1" s="1"/>
  <c r="V192" i="1" s="1"/>
  <c r="X192" i="1" s="1"/>
  <c r="Y192" i="1" s="1"/>
  <c r="AB187" i="1"/>
  <c r="AC187" i="1" s="1"/>
  <c r="F187" i="1"/>
  <c r="H187" i="1" s="1"/>
  <c r="I187" i="1" s="1"/>
  <c r="K187" i="1" s="1"/>
  <c r="L187" i="1" s="1"/>
  <c r="N187" i="1" s="1"/>
  <c r="O187" i="1" s="1"/>
  <c r="Q187" i="1" s="1"/>
  <c r="R187" i="1" s="1"/>
  <c r="S187" i="1" s="1"/>
  <c r="U187" i="1" s="1"/>
  <c r="V187" i="1" s="1"/>
  <c r="X187" i="1" s="1"/>
  <c r="Y187" i="1" s="1"/>
  <c r="AB184" i="1"/>
  <c r="AC184" i="1" s="1"/>
  <c r="F184" i="1"/>
  <c r="H184" i="1" s="1"/>
  <c r="I184" i="1" s="1"/>
  <c r="K184" i="1" s="1"/>
  <c r="L184" i="1" s="1"/>
  <c r="N184" i="1" s="1"/>
  <c r="O184" i="1" s="1"/>
  <c r="Q184" i="1" s="1"/>
  <c r="R184" i="1" s="1"/>
  <c r="S184" i="1" s="1"/>
  <c r="U184" i="1" s="1"/>
  <c r="V184" i="1" s="1"/>
  <c r="X184" i="1" s="1"/>
  <c r="Y184" i="1" s="1"/>
  <c r="AB179" i="1"/>
  <c r="AC179" i="1" s="1"/>
  <c r="F179" i="1"/>
  <c r="H179" i="1" s="1"/>
  <c r="I179" i="1" s="1"/>
  <c r="K179" i="1" s="1"/>
  <c r="L179" i="1" s="1"/>
  <c r="N179" i="1" s="1"/>
  <c r="O179" i="1" s="1"/>
  <c r="Q179" i="1" s="1"/>
  <c r="R179" i="1" s="1"/>
  <c r="S179" i="1" s="1"/>
  <c r="U179" i="1" s="1"/>
  <c r="V179" i="1" s="1"/>
  <c r="X179" i="1" s="1"/>
  <c r="Y179" i="1" s="1"/>
  <c r="AB174" i="1"/>
  <c r="AC174" i="1" s="1"/>
  <c r="F174" i="1"/>
  <c r="H174" i="1" s="1"/>
  <c r="I174" i="1" s="1"/>
  <c r="K174" i="1" s="1"/>
  <c r="L174" i="1" s="1"/>
  <c r="N174" i="1" s="1"/>
  <c r="O174" i="1" s="1"/>
  <c r="Q174" i="1" s="1"/>
  <c r="R174" i="1" s="1"/>
  <c r="S174" i="1" s="1"/>
  <c r="U174" i="1" s="1"/>
  <c r="V174" i="1" s="1"/>
  <c r="X174" i="1" s="1"/>
  <c r="Y174" i="1" s="1"/>
  <c r="AB86" i="1" l="1"/>
  <c r="AC86" i="1" s="1"/>
  <c r="F86" i="1"/>
  <c r="H86" i="1" s="1"/>
  <c r="I86" i="1" s="1"/>
  <c r="K86" i="1" s="1"/>
  <c r="L86" i="1" s="1"/>
  <c r="N86" i="1" s="1"/>
  <c r="O86" i="1" s="1"/>
  <c r="Q86" i="1" s="1"/>
  <c r="R86" i="1" s="1"/>
  <c r="S86" i="1" s="1"/>
  <c r="U86" i="1" s="1"/>
  <c r="V86" i="1" s="1"/>
  <c r="X86" i="1" s="1"/>
  <c r="Y86" i="1" s="1"/>
  <c r="AB349" i="1" l="1"/>
  <c r="AC349" i="1" s="1"/>
  <c r="F349" i="1"/>
  <c r="H349" i="1" s="1"/>
  <c r="I349" i="1" s="1"/>
  <c r="K349" i="1" s="1"/>
  <c r="L349" i="1" s="1"/>
  <c r="N349" i="1" s="1"/>
  <c r="O349" i="1" s="1"/>
  <c r="Q349" i="1" s="1"/>
  <c r="R349" i="1" s="1"/>
  <c r="S349" i="1" s="1"/>
  <c r="U349" i="1" s="1"/>
  <c r="V349" i="1" s="1"/>
  <c r="X349" i="1" s="1"/>
  <c r="Y349" i="1" s="1"/>
  <c r="AB344" i="1"/>
  <c r="AC344" i="1" s="1"/>
  <c r="F344" i="1"/>
  <c r="H344" i="1" s="1"/>
  <c r="I344" i="1" s="1"/>
  <c r="K344" i="1" s="1"/>
  <c r="L344" i="1" s="1"/>
  <c r="N344" i="1" s="1"/>
  <c r="O344" i="1" s="1"/>
  <c r="Q344" i="1" s="1"/>
  <c r="R344" i="1" s="1"/>
  <c r="S344" i="1" s="1"/>
  <c r="U344" i="1" s="1"/>
  <c r="V344" i="1" s="1"/>
  <c r="X344" i="1" s="1"/>
  <c r="Y344" i="1" s="1"/>
  <c r="AB339" i="1"/>
  <c r="AC339" i="1" s="1"/>
  <c r="F339" i="1"/>
  <c r="H339" i="1" s="1"/>
  <c r="I339" i="1" s="1"/>
  <c r="K339" i="1" s="1"/>
  <c r="L339" i="1" s="1"/>
  <c r="N339" i="1" s="1"/>
  <c r="O339" i="1" s="1"/>
  <c r="Q339" i="1" s="1"/>
  <c r="R339" i="1" s="1"/>
  <c r="S339" i="1" s="1"/>
  <c r="U339" i="1" s="1"/>
  <c r="V339" i="1" s="1"/>
  <c r="X339" i="1" s="1"/>
  <c r="Y339" i="1" s="1"/>
  <c r="AB334" i="1"/>
  <c r="AC334" i="1" s="1"/>
  <c r="F334" i="1"/>
  <c r="H334" i="1" s="1"/>
  <c r="I334" i="1" s="1"/>
  <c r="K334" i="1" s="1"/>
  <c r="L334" i="1" s="1"/>
  <c r="N334" i="1" s="1"/>
  <c r="O334" i="1" s="1"/>
  <c r="Q334" i="1" s="1"/>
  <c r="R334" i="1" s="1"/>
  <c r="S334" i="1" s="1"/>
  <c r="U334" i="1" s="1"/>
  <c r="V334" i="1" s="1"/>
  <c r="X334" i="1" s="1"/>
  <c r="Y334" i="1" s="1"/>
  <c r="F300" i="1" l="1"/>
  <c r="H300" i="1" s="1"/>
  <c r="I300" i="1" s="1"/>
  <c r="K300" i="1" s="1"/>
  <c r="L300" i="1" s="1"/>
  <c r="N300" i="1" s="1"/>
  <c r="O300" i="1" s="1"/>
  <c r="Q300" i="1" s="1"/>
  <c r="R300" i="1" s="1"/>
  <c r="S300" i="1" s="1"/>
  <c r="U300" i="1" s="1"/>
  <c r="V300" i="1" s="1"/>
  <c r="X300" i="1" s="1"/>
  <c r="Y300" i="1" s="1"/>
  <c r="AA300" i="1" s="1"/>
  <c r="AB300" i="1" s="1"/>
  <c r="AC300" i="1" s="1"/>
  <c r="F296" i="1"/>
  <c r="H296" i="1" s="1"/>
  <c r="I296" i="1" s="1"/>
  <c r="K296" i="1" s="1"/>
  <c r="L296" i="1" s="1"/>
  <c r="N296" i="1" s="1"/>
  <c r="O296" i="1" s="1"/>
  <c r="Q296" i="1" s="1"/>
  <c r="R296" i="1" s="1"/>
  <c r="S296" i="1" s="1"/>
  <c r="U296" i="1" s="1"/>
  <c r="V296" i="1" s="1"/>
  <c r="X296" i="1" s="1"/>
  <c r="Y296" i="1" s="1"/>
  <c r="AA296" i="1" s="1"/>
  <c r="AB296" i="1" s="1"/>
  <c r="AC296" i="1" s="1"/>
  <c r="F292" i="1"/>
  <c r="H292" i="1" s="1"/>
  <c r="I292" i="1" s="1"/>
  <c r="K292" i="1" s="1"/>
  <c r="L292" i="1" s="1"/>
  <c r="N292" i="1" s="1"/>
  <c r="O292" i="1" s="1"/>
  <c r="Q292" i="1" s="1"/>
  <c r="R292" i="1" s="1"/>
  <c r="S292" i="1" s="1"/>
  <c r="U292" i="1" s="1"/>
  <c r="V292" i="1" s="1"/>
  <c r="X292" i="1" s="1"/>
  <c r="Y292" i="1" s="1"/>
  <c r="AA292" i="1" s="1"/>
  <c r="AB292" i="1" s="1"/>
  <c r="AC292" i="1" s="1"/>
  <c r="F288" i="1"/>
  <c r="H288" i="1" s="1"/>
  <c r="I288" i="1" s="1"/>
  <c r="K288" i="1" s="1"/>
  <c r="L288" i="1" s="1"/>
  <c r="N288" i="1" s="1"/>
  <c r="O288" i="1" s="1"/>
  <c r="Q288" i="1" l="1"/>
  <c r="R288" i="1" s="1"/>
  <c r="S288" i="1" s="1"/>
  <c r="U288" i="1" s="1"/>
  <c r="V288" i="1" s="1"/>
  <c r="X288" i="1" s="1"/>
  <c r="Y288" i="1" s="1"/>
  <c r="AA288" i="1" s="1"/>
  <c r="AB288" i="1" s="1"/>
  <c r="AC288" i="1" s="1"/>
  <c r="AB282" i="1" l="1"/>
  <c r="AC282" i="1" s="1"/>
  <c r="H282" i="1"/>
  <c r="I282" i="1" s="1"/>
  <c r="K282" i="1" s="1"/>
  <c r="L282" i="1" s="1"/>
  <c r="N282" i="1" s="1"/>
  <c r="O282" i="1" s="1"/>
  <c r="Q282" i="1" s="1"/>
  <c r="R282" i="1" s="1"/>
  <c r="S282" i="1" s="1"/>
  <c r="U282" i="1" s="1"/>
  <c r="V282" i="1" s="1"/>
  <c r="X282" i="1" s="1"/>
  <c r="Y282" i="1" s="1"/>
  <c r="AB276" i="1"/>
  <c r="AC276" i="1" s="1"/>
  <c r="F276" i="1"/>
  <c r="H276" i="1" s="1"/>
  <c r="I276" i="1" s="1"/>
  <c r="K276" i="1" s="1"/>
  <c r="L276" i="1" s="1"/>
  <c r="N276" i="1" s="1"/>
  <c r="O276" i="1" s="1"/>
  <c r="Q276" i="1" s="1"/>
  <c r="R276" i="1" s="1"/>
  <c r="S276" i="1" s="1"/>
  <c r="U276" i="1" s="1"/>
  <c r="V276" i="1" s="1"/>
  <c r="X276" i="1" s="1"/>
  <c r="Y276" i="1" s="1"/>
  <c r="AB270" i="1"/>
  <c r="AC270" i="1" s="1"/>
  <c r="F270" i="1"/>
  <c r="H270" i="1" s="1"/>
  <c r="I270" i="1" s="1"/>
  <c r="K270" i="1" s="1"/>
  <c r="L270" i="1" s="1"/>
  <c r="N270" i="1" s="1"/>
  <c r="O270" i="1" s="1"/>
  <c r="Q270" i="1" s="1"/>
  <c r="R270" i="1" s="1"/>
  <c r="S270" i="1" s="1"/>
  <c r="U270" i="1" s="1"/>
  <c r="V270" i="1" s="1"/>
  <c r="X270" i="1" s="1"/>
  <c r="Y270" i="1" s="1"/>
  <c r="AB264" i="1"/>
  <c r="AC264" i="1" s="1"/>
  <c r="F264" i="1"/>
  <c r="H264" i="1" s="1"/>
  <c r="I264" i="1" s="1"/>
  <c r="K264" i="1" s="1"/>
  <c r="L264" i="1" s="1"/>
  <c r="N264" i="1" s="1"/>
  <c r="O264" i="1" s="1"/>
  <c r="Q264" i="1" s="1"/>
  <c r="R264" i="1" s="1"/>
  <c r="S264" i="1" s="1"/>
  <c r="U264" i="1" s="1"/>
  <c r="V264" i="1" s="1"/>
  <c r="X264" i="1" s="1"/>
  <c r="Y264" i="1" s="1"/>
  <c r="AB258" i="1"/>
  <c r="AC258" i="1" s="1"/>
  <c r="F258" i="1"/>
  <c r="H258" i="1" s="1"/>
  <c r="I258" i="1" s="1"/>
  <c r="K258" i="1" s="1"/>
  <c r="L258" i="1" s="1"/>
  <c r="N258" i="1" s="1"/>
  <c r="O258" i="1" s="1"/>
  <c r="Q258" i="1" s="1"/>
  <c r="R258" i="1" s="1"/>
  <c r="S258" i="1" s="1"/>
  <c r="U258" i="1" s="1"/>
  <c r="V258" i="1" s="1"/>
  <c r="X258" i="1" s="1"/>
  <c r="Y258" i="1" s="1"/>
  <c r="AB252" i="1"/>
  <c r="AC252" i="1" s="1"/>
  <c r="F252" i="1"/>
  <c r="H252" i="1" s="1"/>
  <c r="I252" i="1" s="1"/>
  <c r="K252" i="1" s="1"/>
  <c r="L252" i="1" s="1"/>
  <c r="N252" i="1" s="1"/>
  <c r="O252" i="1" s="1"/>
  <c r="Q252" i="1" s="1"/>
  <c r="R252" i="1" s="1"/>
  <c r="S252" i="1" s="1"/>
  <c r="U252" i="1" s="1"/>
  <c r="V252" i="1" s="1"/>
  <c r="X252" i="1" s="1"/>
  <c r="Y252" i="1" s="1"/>
  <c r="AB246" i="1"/>
  <c r="AC246" i="1" s="1"/>
  <c r="F246" i="1"/>
  <c r="H246" i="1" s="1"/>
  <c r="I246" i="1" s="1"/>
  <c r="K246" i="1" s="1"/>
  <c r="L246" i="1" s="1"/>
  <c r="N246" i="1" s="1"/>
  <c r="O246" i="1" s="1"/>
  <c r="Q246" i="1" s="1"/>
  <c r="R246" i="1" s="1"/>
  <c r="S246" i="1" s="1"/>
  <c r="U246" i="1" s="1"/>
  <c r="V246" i="1" s="1"/>
  <c r="X246" i="1" s="1"/>
  <c r="Y246" i="1" s="1"/>
  <c r="AB242" i="1" l="1"/>
  <c r="AC242" i="1" s="1"/>
  <c r="F242" i="1"/>
  <c r="H242" i="1" s="1"/>
  <c r="I242" i="1" s="1"/>
  <c r="K242" i="1" s="1"/>
  <c r="L242" i="1" s="1"/>
  <c r="N242" i="1" s="1"/>
  <c r="O242" i="1" s="1"/>
  <c r="Q242" i="1" s="1"/>
  <c r="R242" i="1" s="1"/>
  <c r="S242" i="1" s="1"/>
  <c r="U242" i="1" s="1"/>
  <c r="V242" i="1" s="1"/>
  <c r="X242" i="1" s="1"/>
  <c r="Y242" i="1" s="1"/>
  <c r="AB238" i="1"/>
  <c r="AC238" i="1" s="1"/>
  <c r="F238" i="1"/>
  <c r="H238" i="1" s="1"/>
  <c r="I238" i="1" s="1"/>
  <c r="K238" i="1" s="1"/>
  <c r="L238" i="1" s="1"/>
  <c r="N238" i="1" s="1"/>
  <c r="O238" i="1" s="1"/>
  <c r="Q238" i="1" s="1"/>
  <c r="R238" i="1" s="1"/>
  <c r="S238" i="1" s="1"/>
  <c r="U238" i="1" s="1"/>
  <c r="V238" i="1" s="1"/>
  <c r="X238" i="1" s="1"/>
  <c r="Y238" i="1" s="1"/>
  <c r="AB234" i="1"/>
  <c r="AC234" i="1" s="1"/>
  <c r="F234" i="1"/>
  <c r="H234" i="1" s="1"/>
  <c r="I234" i="1" s="1"/>
  <c r="K234" i="1" s="1"/>
  <c r="L234" i="1" s="1"/>
  <c r="N234" i="1" s="1"/>
  <c r="O234" i="1" s="1"/>
  <c r="Q234" i="1" s="1"/>
  <c r="R234" i="1" s="1"/>
  <c r="S234" i="1" s="1"/>
  <c r="U234" i="1" s="1"/>
  <c r="V234" i="1" s="1"/>
  <c r="X234" i="1" s="1"/>
  <c r="Y234" i="1" s="1"/>
  <c r="AB230" i="1"/>
  <c r="AC230" i="1" s="1"/>
  <c r="F230" i="1"/>
  <c r="H230" i="1" s="1"/>
  <c r="I230" i="1" s="1"/>
  <c r="K230" i="1" s="1"/>
  <c r="L230" i="1" s="1"/>
  <c r="N230" i="1" s="1"/>
  <c r="O230" i="1" s="1"/>
  <c r="Q230" i="1" s="1"/>
  <c r="R230" i="1" s="1"/>
  <c r="S230" i="1" s="1"/>
  <c r="U230" i="1" s="1"/>
  <c r="V230" i="1" s="1"/>
  <c r="X230" i="1" s="1"/>
  <c r="Y230" i="1" s="1"/>
  <c r="AB226" i="1"/>
  <c r="AC226" i="1" s="1"/>
  <c r="F226" i="1"/>
  <c r="H226" i="1" s="1"/>
  <c r="I226" i="1" s="1"/>
  <c r="K226" i="1" s="1"/>
  <c r="L226" i="1" s="1"/>
  <c r="N226" i="1" s="1"/>
  <c r="O226" i="1" s="1"/>
  <c r="Q226" i="1" s="1"/>
  <c r="R226" i="1" s="1"/>
  <c r="S226" i="1" s="1"/>
  <c r="U226" i="1" s="1"/>
  <c r="V226" i="1" s="1"/>
  <c r="X226" i="1" s="1"/>
  <c r="Y226" i="1" s="1"/>
  <c r="AB222" i="1"/>
  <c r="AC222" i="1" s="1"/>
  <c r="F222" i="1"/>
  <c r="H222" i="1" s="1"/>
  <c r="I222" i="1" s="1"/>
  <c r="K222" i="1" s="1"/>
  <c r="L222" i="1" s="1"/>
  <c r="N222" i="1" s="1"/>
  <c r="O222" i="1" s="1"/>
  <c r="Q222" i="1" s="1"/>
  <c r="R222" i="1" s="1"/>
  <c r="S222" i="1" s="1"/>
  <c r="U222" i="1" s="1"/>
  <c r="V222" i="1" s="1"/>
  <c r="X222" i="1" s="1"/>
  <c r="Y222" i="1" s="1"/>
  <c r="F170" i="1" l="1"/>
  <c r="H170" i="1" s="1"/>
  <c r="I170" i="1" s="1"/>
  <c r="K170" i="1" s="1"/>
  <c r="L170" i="1" s="1"/>
  <c r="N170" i="1" s="1"/>
  <c r="O170" i="1" s="1"/>
  <c r="Q170" i="1" s="1"/>
  <c r="R170" i="1" s="1"/>
  <c r="S170" i="1" s="1"/>
  <c r="U170" i="1" s="1"/>
  <c r="V170" i="1" s="1"/>
  <c r="X170" i="1" s="1"/>
  <c r="Y170" i="1" s="1"/>
  <c r="AA170" i="1" s="1"/>
  <c r="AB170" i="1" s="1"/>
  <c r="AC170" i="1" s="1"/>
  <c r="F166" i="1"/>
  <c r="H166" i="1" s="1"/>
  <c r="I166" i="1" s="1"/>
  <c r="K166" i="1" s="1"/>
  <c r="L166" i="1" s="1"/>
  <c r="N166" i="1" s="1"/>
  <c r="O166" i="1" s="1"/>
  <c r="Q166" i="1" s="1"/>
  <c r="R166" i="1" s="1"/>
  <c r="S166" i="1" s="1"/>
  <c r="U166" i="1" s="1"/>
  <c r="V166" i="1" s="1"/>
  <c r="X166" i="1" s="1"/>
  <c r="Y166" i="1" s="1"/>
  <c r="AA166" i="1" s="1"/>
  <c r="AB166" i="1" s="1"/>
  <c r="AC166" i="1" s="1"/>
  <c r="F160" i="1"/>
  <c r="H160" i="1" s="1"/>
  <c r="I160" i="1" s="1"/>
  <c r="K160" i="1" s="1"/>
  <c r="L160" i="1" s="1"/>
  <c r="N160" i="1" s="1"/>
  <c r="O160" i="1" s="1"/>
  <c r="Q160" i="1" s="1"/>
  <c r="R160" i="1" s="1"/>
  <c r="S160" i="1" s="1"/>
  <c r="U160" i="1" s="1"/>
  <c r="V160" i="1" s="1"/>
  <c r="X160" i="1" s="1"/>
  <c r="Y160" i="1" s="1"/>
  <c r="AA160" i="1" s="1"/>
  <c r="AB160" i="1" s="1"/>
  <c r="AC160" i="1" s="1"/>
  <c r="F156" i="1"/>
  <c r="H156" i="1" s="1"/>
  <c r="I156" i="1" s="1"/>
  <c r="K156" i="1" s="1"/>
  <c r="L156" i="1" s="1"/>
  <c r="N156" i="1" s="1"/>
  <c r="O156" i="1" s="1"/>
  <c r="Q156" i="1" s="1"/>
  <c r="R156" i="1" s="1"/>
  <c r="S156" i="1" s="1"/>
  <c r="U156" i="1" s="1"/>
  <c r="V156" i="1" s="1"/>
  <c r="X156" i="1" s="1"/>
  <c r="Y156" i="1" s="1"/>
  <c r="AA156" i="1" s="1"/>
  <c r="AB156" i="1" s="1"/>
  <c r="AC156" i="1" s="1"/>
  <c r="F152" i="1"/>
  <c r="H152" i="1" s="1"/>
  <c r="I152" i="1" s="1"/>
  <c r="K152" i="1" s="1"/>
  <c r="L152" i="1" s="1"/>
  <c r="N152" i="1" s="1"/>
  <c r="O152" i="1" s="1"/>
  <c r="Q152" i="1" s="1"/>
  <c r="R152" i="1" s="1"/>
  <c r="S152" i="1" s="1"/>
  <c r="U152" i="1" s="1"/>
  <c r="V152" i="1" s="1"/>
  <c r="X152" i="1" s="1"/>
  <c r="Y152" i="1" s="1"/>
  <c r="AA152" i="1" s="1"/>
  <c r="AB152" i="1" s="1"/>
  <c r="AC152" i="1" s="1"/>
  <c r="F147" i="1"/>
  <c r="H147" i="1" s="1"/>
  <c r="I147" i="1" s="1"/>
  <c r="K147" i="1" s="1"/>
  <c r="L147" i="1" s="1"/>
  <c r="N147" i="1" s="1"/>
  <c r="O147" i="1" s="1"/>
  <c r="Q147" i="1" s="1"/>
  <c r="R147" i="1" s="1"/>
  <c r="S147" i="1" s="1"/>
  <c r="U147" i="1" s="1"/>
  <c r="V147" i="1" s="1"/>
  <c r="X147" i="1" s="1"/>
  <c r="Y147" i="1" s="1"/>
  <c r="AA147" i="1" s="1"/>
  <c r="AB147" i="1" s="1"/>
  <c r="AC147" i="1" s="1"/>
  <c r="AB80" i="1" l="1"/>
  <c r="AC80" i="1" s="1"/>
  <c r="V80" i="1"/>
  <c r="X80" i="1" s="1"/>
  <c r="Y80" i="1" s="1"/>
  <c r="L80" i="1"/>
  <c r="N80" i="1" s="1"/>
  <c r="O80" i="1" s="1"/>
  <c r="Q80" i="1" s="1"/>
  <c r="R80" i="1" s="1"/>
  <c r="S80" i="1" s="1"/>
  <c r="F80" i="1"/>
  <c r="H80" i="1" s="1"/>
  <c r="I80" i="1" s="1"/>
  <c r="AB75" i="1"/>
  <c r="AC75" i="1" s="1"/>
  <c r="Y75" i="1"/>
  <c r="H75" i="1"/>
  <c r="I75" i="1" s="1"/>
  <c r="K75" i="1" s="1"/>
  <c r="L75" i="1" s="1"/>
  <c r="N75" i="1" s="1"/>
  <c r="O75" i="1" s="1"/>
  <c r="Q75" i="1" s="1"/>
  <c r="R75" i="1" s="1"/>
  <c r="S75" i="1" s="1"/>
  <c r="U75" i="1" s="1"/>
  <c r="V75" i="1" s="1"/>
  <c r="AB70" i="1"/>
  <c r="AC70" i="1" s="1"/>
  <c r="V70" i="1"/>
  <c r="X70" i="1" s="1"/>
  <c r="Y70" i="1" s="1"/>
  <c r="L70" i="1"/>
  <c r="N70" i="1" s="1"/>
  <c r="O70" i="1" s="1"/>
  <c r="Q70" i="1" s="1"/>
  <c r="R70" i="1" s="1"/>
  <c r="S70" i="1" s="1"/>
  <c r="F70" i="1"/>
  <c r="H70" i="1" s="1"/>
  <c r="I70" i="1" s="1"/>
  <c r="V61" i="1"/>
  <c r="X61" i="1" s="1"/>
  <c r="Y61" i="1" s="1"/>
  <c r="AA61" i="1" s="1"/>
  <c r="AB61" i="1" s="1"/>
  <c r="AC61" i="1" s="1"/>
  <c r="S61" i="1"/>
  <c r="H61" i="1"/>
  <c r="I61" i="1" s="1"/>
  <c r="K61" i="1" s="1"/>
  <c r="L61" i="1" s="1"/>
  <c r="N61" i="1" s="1"/>
  <c r="O61" i="1" s="1"/>
  <c r="Q61" i="1" s="1"/>
  <c r="Y51" i="1"/>
  <c r="AA51" i="1" s="1"/>
  <c r="AB51" i="1" s="1"/>
  <c r="AC51" i="1" s="1"/>
  <c r="S51" i="1"/>
  <c r="U51" i="1" s="1"/>
  <c r="V51" i="1" s="1"/>
  <c r="F51" i="1"/>
  <c r="H51" i="1" s="1"/>
  <c r="I51" i="1" s="1"/>
  <c r="K51" i="1" s="1"/>
  <c r="L51" i="1" s="1"/>
  <c r="N51" i="1" s="1"/>
  <c r="O51" i="1" s="1"/>
  <c r="Q51" i="1" s="1"/>
</calcChain>
</file>

<file path=xl/comments1.xml><?xml version="1.0" encoding="utf-8"?>
<comments xmlns="http://schemas.openxmlformats.org/spreadsheetml/2006/main">
  <authors>
    <author>Ximena Salazar Quintero</author>
    <author>Vilma Cecilia Suarez Blanco</author>
  </authors>
  <commentList>
    <comment ref="A6" authorId="0">
      <text>
        <r>
          <rPr>
            <sz val="9"/>
            <color indexed="81"/>
            <rFont val="Tahoma"/>
            <family val="2"/>
          </rPr>
          <t xml:space="preserve">Número consecutivo de auditorías programadas.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Indicar el nombre de la Gerencia Seccional o Dirección de Control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Indicar el nombre de la Contraloría o Fondo de Bienestar Social al cual le será programada la auditoría.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Indicar de acuerdo con la Guía de Auditoría vigente, el tipo de auditoría a realizar.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>
      <text>
        <r>
          <rPr>
            <sz val="9"/>
            <color indexed="81"/>
            <rFont val="Tahoma"/>
            <family val="2"/>
          </rPr>
          <t xml:space="preserve">Comprende el periodo para la elaboración del informe preliminar
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Comprende el perido de revisión del informe preliminar por parte de la Auditoría Delegada para la Vigilancia de la Gestión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Indicar la fecha de comunicación del informe preliminar al sujeto de control.  Formato Día/Mes/Año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" authorId="1">
      <text>
        <r>
          <rPr>
            <sz val="9"/>
            <color indexed="81"/>
            <rFont val="Tahoma"/>
            <family val="2"/>
          </rPr>
          <t>Comprende el periodo de elaboración del informe final.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Comprende el perido de revisión del informe final por parte del Auditor(a) Delegado, Gerente Seccional o Director de Control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9"/>
            <color indexed="81"/>
            <rFont val="Tahoma"/>
            <family val="2"/>
          </rPr>
          <t>Indicar la fecha de comunicación del informe preliminar al sujeto de control.  Formato Día/Mes/Año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7" authorId="1">
      <text>
        <r>
          <rPr>
            <sz val="9"/>
            <color indexed="81"/>
            <rFont val="Tahoma"/>
            <family val="2"/>
          </rPr>
          <t>Comprende el periodo para realizar el traslado a los competentes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1">
      <text>
        <r>
          <rPr>
            <b/>
            <sz val="9"/>
            <color indexed="81"/>
            <rFont val="Tahoma"/>
            <family val="2"/>
          </rPr>
          <t>ADVGF: Diligenciar la fecha de inicio de planeación. La fecha siguiente se encuentra formulada por lo que no es necesario su diligenciamiento.</t>
        </r>
      </text>
    </comment>
    <comment ref="G8" authorId="1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J8" authorId="1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P8" authorId="1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T8" authorId="1">
      <text>
        <r>
          <rPr>
            <b/>
            <sz val="9"/>
            <color indexed="81"/>
            <rFont val="Tahoma"/>
            <family val="2"/>
          </rPr>
          <t>Número de días hábiles transcurridos entre la fecha inicial y la fecha final.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" authorId="1">
      <text>
        <r>
          <rPr>
            <b/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Z8" authorId="1">
      <text>
        <r>
          <rPr>
            <b/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D8" authorId="1">
      <text>
        <r>
          <rPr>
            <b/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</commentList>
</comments>
</file>

<file path=xl/sharedStrings.xml><?xml version="1.0" encoding="utf-8"?>
<sst xmlns="http://schemas.openxmlformats.org/spreadsheetml/2006/main" count="363" uniqueCount="187">
  <si>
    <t>Dependencia</t>
  </si>
  <si>
    <t>Sujeto Vigilado</t>
  </si>
  <si>
    <t>Tipo de auditoría</t>
  </si>
  <si>
    <t>Fase de Planeación</t>
  </si>
  <si>
    <t>Fase de ejecución</t>
  </si>
  <si>
    <t>Fase de Informes y cierre</t>
  </si>
  <si>
    <t>Contradicción a Informe Preliminar</t>
  </si>
  <si>
    <t>Traslado de hallazgos</t>
  </si>
  <si>
    <t>Fecha Inicial</t>
  </si>
  <si>
    <t>Fecha Final</t>
  </si>
  <si>
    <t xml:space="preserve">AUDITORÍA GENERAL DE LA REPÚBLICA </t>
  </si>
  <si>
    <t>AUDITORÍA DELEGADA PARA LA VIGILANCIA DE LA GESTIÓN FISCAL</t>
  </si>
  <si>
    <t>Revisión Informe Preliminar</t>
  </si>
  <si>
    <t>Iniciación</t>
  </si>
  <si>
    <t>Terminación</t>
  </si>
  <si>
    <t>Días Hábiles</t>
  </si>
  <si>
    <t>Fecha de comunicación Informe Preliminar</t>
  </si>
  <si>
    <t>Revisión Informe Final</t>
  </si>
  <si>
    <t>Fecha de comunicación Informe Final</t>
  </si>
  <si>
    <t>Elaboración Informe Preliminar</t>
  </si>
  <si>
    <t>Gerencia Seccional I - Medellín</t>
  </si>
  <si>
    <t>Elaboración Informe Final</t>
  </si>
  <si>
    <t xml:space="preserve">Profesional Universitario 01 </t>
  </si>
  <si>
    <t>Profesional Especializado 04</t>
  </si>
  <si>
    <t>Gerencia Seccional VI - Neiva</t>
  </si>
  <si>
    <t>Profesional Universitario 02</t>
  </si>
  <si>
    <t>Gerencia Seccional VII - Armenia</t>
  </si>
  <si>
    <t>Gerencia Seccional VIII - Cúcuta</t>
  </si>
  <si>
    <t>Gerencia Seccional II - Bogotá</t>
  </si>
  <si>
    <t>Gerencia Seccional III - Cali</t>
  </si>
  <si>
    <t>Profesional Especializado 03</t>
  </si>
  <si>
    <t>Nro.</t>
  </si>
  <si>
    <t>Asesor de Gestión 01</t>
  </si>
  <si>
    <t>Asesor de Despacho 02</t>
  </si>
  <si>
    <t>Gerencia Seccional IV - Bucaramanga</t>
  </si>
  <si>
    <t>Gerencia Seccional V - Barranquilla</t>
  </si>
  <si>
    <t>Gerencia Seccional IX - Villavicencio</t>
  </si>
  <si>
    <t>Gerencia Seccional X - Montería</t>
  </si>
  <si>
    <t>Dirección de Control Fiscal</t>
  </si>
  <si>
    <t xml:space="preserve">MATRIZ DE PROGRAMACIÓN DEL PLAN DE VIGILANCIA Y CONTROL FISCAL - PVCF </t>
  </si>
  <si>
    <t>CONTRALORIA GENERAL DE ANTIOQUIA</t>
  </si>
  <si>
    <t>CONTRALORÍA DEPARTAMENTAL DE NARIÑO</t>
  </si>
  <si>
    <t>CONTRALORÍA DISTRITAL DE MEDELLÍN</t>
  </si>
  <si>
    <t>CONTRALORÍA MUNICIPAL DE RIONEGRO</t>
  </si>
  <si>
    <t>CONTRALORÍA MUNICIPAL DE PASTO</t>
  </si>
  <si>
    <t>CONTRALORÍA MUNICIPAL DE ITAGUI</t>
  </si>
  <si>
    <t>CONTRALORÍA MUNICIPAL DE ENVIGADO</t>
  </si>
  <si>
    <t>CONTRALORIA MUNICIPAL DE BELLO</t>
  </si>
  <si>
    <t>AFG</t>
  </si>
  <si>
    <r>
      <t>VIGENCIA _</t>
    </r>
    <r>
      <rPr>
        <b/>
        <u/>
        <sz val="10"/>
        <rFont val="Arial"/>
        <family val="2"/>
      </rPr>
      <t>2023</t>
    </r>
    <r>
      <rPr>
        <b/>
        <sz val="10"/>
        <rFont val="Arial"/>
        <family val="2"/>
      </rPr>
      <t>_________</t>
    </r>
  </si>
  <si>
    <t>Contraloría Municipal de Tunja</t>
  </si>
  <si>
    <t>AFyG</t>
  </si>
  <si>
    <t>Contraloría General de Boyacá</t>
  </si>
  <si>
    <t>Contraloría Municipal de Soacha</t>
  </si>
  <si>
    <t>Contraloría de Cundinamarca</t>
  </si>
  <si>
    <t>Contraloria Municipal de Yumbo</t>
  </si>
  <si>
    <t>Auditoria Financiera y de Gestiòn</t>
  </si>
  <si>
    <t>Contraloria Departamental del Valle</t>
  </si>
  <si>
    <t>Contraloria Departamental del Cauca</t>
  </si>
  <si>
    <t>Contraloria Municipal de Cali</t>
  </si>
  <si>
    <t>Contraloria Departamental del Choco</t>
  </si>
  <si>
    <t>Contraloria Distrital de Buenaventura</t>
  </si>
  <si>
    <t>Contraloria Municipal de Popayan</t>
  </si>
  <si>
    <t>Contraloria Municipal de Palmira</t>
  </si>
  <si>
    <t>contraloria Municipal de Tulua</t>
  </si>
  <si>
    <t>CG-Guajira</t>
  </si>
  <si>
    <t>CM-Barrancabermeja</t>
  </si>
  <si>
    <t>CM-Bucaramanga</t>
  </si>
  <si>
    <t>CM-Girón</t>
  </si>
  <si>
    <t>CM-Floridablanca</t>
  </si>
  <si>
    <t>Contraloría Municipal de Soledad</t>
  </si>
  <si>
    <t>Financiera y de Gestión</t>
  </si>
  <si>
    <t>Contraloría Distrital de Barranquilla</t>
  </si>
  <si>
    <t>Contraloría Departamental de Cesar</t>
  </si>
  <si>
    <t>Contraloría Departamental del Atlántico</t>
  </si>
  <si>
    <t>Contraloría Distrital de Cartagena</t>
  </si>
  <si>
    <t>Contraloría Distrital de Santa Marta</t>
  </si>
  <si>
    <t>Contraloría Departamental de  Bolívar</t>
  </si>
  <si>
    <t>Contraloría Municipal de Valledupar</t>
  </si>
  <si>
    <t>Contraloría Municipal de Ibagué</t>
  </si>
  <si>
    <t>FINANCIERA Y DE GESTION</t>
  </si>
  <si>
    <t>Contraloría Departamental del Tolima</t>
  </si>
  <si>
    <t>Contraloría Departamental del Huila</t>
  </si>
  <si>
    <t>Contraloría Departamental del Putumayo</t>
  </si>
  <si>
    <t>Contraloría Departamental del Caquetá</t>
  </si>
  <si>
    <t>Contraloría Municipal de Neiva</t>
  </si>
  <si>
    <t>Contraloría Municipal de Armenia</t>
  </si>
  <si>
    <t>F y G</t>
  </si>
  <si>
    <t>Contraloría General de Caldas</t>
  </si>
  <si>
    <t>Contraloría Municipal de Pereira</t>
  </si>
  <si>
    <t>Contraloria General de Risaralda</t>
  </si>
  <si>
    <t>Contraloría General de Manizales</t>
  </si>
  <si>
    <t>Contraloría General del Quindío</t>
  </si>
  <si>
    <t>Contraloría Municipal de Dosquebradas</t>
  </si>
  <si>
    <t>Contraloría Departamental Norte de Santander</t>
  </si>
  <si>
    <t>Contraloría Departamental de Arauca</t>
  </si>
  <si>
    <t>Contraloría Departamental de Guaviare</t>
  </si>
  <si>
    <t>Contraloría Municipal Cúcuta</t>
  </si>
  <si>
    <t>Contraloría Departamental del Meta</t>
  </si>
  <si>
    <t>Contraloría Departamental de Casanare</t>
  </si>
  <si>
    <t>Contraloría Municipal de Villavicencio</t>
  </si>
  <si>
    <t>Contraloría Departamental de Vichada</t>
  </si>
  <si>
    <t>Contraloría Departamental de Guainía</t>
  </si>
  <si>
    <t xml:space="preserve">Contraloría Municipal de Montería </t>
  </si>
  <si>
    <t xml:space="preserve">Auditoría Financiera y de Gestión </t>
  </si>
  <si>
    <t xml:space="preserve">Contraloría Departamental de Sucre </t>
  </si>
  <si>
    <t xml:space="preserve">Contraloría Departamental de Córdoba </t>
  </si>
  <si>
    <t xml:space="preserve">Contraloría Municipal de Sincelejo </t>
  </si>
  <si>
    <t>Contraloría General de la República-CGR</t>
  </si>
  <si>
    <t>Auditoría Financiera y de Gestión - AFG</t>
  </si>
  <si>
    <t>Fondo de Bienestar Social de la CGR - FBS-CGR</t>
  </si>
  <si>
    <t>Contraloría Departamental de Amazonas</t>
  </si>
  <si>
    <t>Actuación especial de fiscalización</t>
  </si>
  <si>
    <t xml:space="preserve"> Contraloría de Bogotá</t>
  </si>
  <si>
    <t>Contraloría Departamental de Vaupés</t>
  </si>
  <si>
    <t xml:space="preserve"> Contraloría General de San Andrés</t>
  </si>
  <si>
    <t>CG- Santander</t>
  </si>
  <si>
    <t>Contraloría Departamental de Magdalena</t>
  </si>
  <si>
    <t>D.Control.Fiscal</t>
  </si>
  <si>
    <t>GSI.Medellín</t>
  </si>
  <si>
    <t>GSII.Bogotá</t>
  </si>
  <si>
    <t>GSIII.Cali</t>
  </si>
  <si>
    <t>GSIV.Bucaramanga</t>
  </si>
  <si>
    <t>GSV.Barranquilla</t>
  </si>
  <si>
    <t>GSVI.Neiva</t>
  </si>
  <si>
    <t>GSVII.Armenia</t>
  </si>
  <si>
    <t>GSVIII.Cúcuta</t>
  </si>
  <si>
    <t>GSIX.Villavicencio</t>
  </si>
  <si>
    <t>GSX.Montería</t>
  </si>
  <si>
    <t>Contraloría de Bogotá D.C.</t>
  </si>
  <si>
    <t>Contraloría Departamental de Antioquia</t>
  </si>
  <si>
    <t>Contraloría Departamental de Cundinamarca</t>
  </si>
  <si>
    <t>Contraloría General del Departamento del Chocó</t>
  </si>
  <si>
    <t>Contraloría General de Santander</t>
  </si>
  <si>
    <t>Contraloría Distrital de Cartagena de Indias</t>
  </si>
  <si>
    <t>Contraloría General del Municipio de Manizales</t>
  </si>
  <si>
    <t>Contraloría General del Departamento de Norte de Santander</t>
  </si>
  <si>
    <t>Contraloría Departamental del Vaupés</t>
  </si>
  <si>
    <t>Contraloría Departamental de Sucre</t>
  </si>
  <si>
    <t>Contraloría General de la República</t>
  </si>
  <si>
    <t>Contraloría General Departamental de Nariño</t>
  </si>
  <si>
    <t>Contraloría General del Departamento de San Andrés, Providencia y Santa Catalina</t>
  </si>
  <si>
    <t>Contraloría Municipal de Popayán</t>
  </si>
  <si>
    <t>Contraloría General del Departamento de la Guajira</t>
  </si>
  <si>
    <t>Contraloría Departamental del Guaviare</t>
  </si>
  <si>
    <t>Contraloría Departamental de Córdoba</t>
  </si>
  <si>
    <t>Fondo de Bienestar Social de la Contraloría General de la República</t>
  </si>
  <si>
    <t>Contraloría Municipal de Medellín</t>
  </si>
  <si>
    <t>Contraloría Municipal de Tuluá</t>
  </si>
  <si>
    <t>Contraloría Municipal Bucaramanga</t>
  </si>
  <si>
    <t>Contraloría Departamental del Vichada</t>
  </si>
  <si>
    <t>Contraloría Municipal de Montería</t>
  </si>
  <si>
    <t>Contraloría Municipal de Envigado</t>
  </si>
  <si>
    <t>Contraloría General del Departamento Archipiélago de San Andrés. Providencia y Santa Catalina</t>
  </si>
  <si>
    <t>Contraloría Municipal de Palmira</t>
  </si>
  <si>
    <t>Contraloría Municipal de Floridablanca</t>
  </si>
  <si>
    <t>Contraloría General del Risaralda</t>
  </si>
  <si>
    <t>Contraloría Municipal de Cúcuta</t>
  </si>
  <si>
    <t>Contraloría Municipal de Sincelejo</t>
  </si>
  <si>
    <t>Contraloría Municipal de Itagüí</t>
  </si>
  <si>
    <t>Contraloría Departamental del Amazonas</t>
  </si>
  <si>
    <t>Contraloría Municipal de Yumbo</t>
  </si>
  <si>
    <t>Contraloría Municipal de Barrancabermeja</t>
  </si>
  <si>
    <t>Contraloría General del Departamento del Atlántico</t>
  </si>
  <si>
    <t>Fondo de Bienestar Social CGD Norte de Santander</t>
  </si>
  <si>
    <t>Contraloría Departamental del Casanare</t>
  </si>
  <si>
    <t>Contraloría Municipal de Bello</t>
  </si>
  <si>
    <t>Contraloría Distrital de Buenaventura</t>
  </si>
  <si>
    <t>Contraloría Municipal de Girón</t>
  </si>
  <si>
    <t>Contraloría General del Departamento de Magdalena</t>
  </si>
  <si>
    <t>Contraloría Municipal de Rionegro</t>
  </si>
  <si>
    <t>Contraloría Departamental del Cauca</t>
  </si>
  <si>
    <t>Fondo de Bienestar Social CGD de la Guajira</t>
  </si>
  <si>
    <t>Contraloría General del Departamento del Cesar</t>
  </si>
  <si>
    <t>Fondo de Bienestar Social CD Caquetá</t>
  </si>
  <si>
    <t>Contraloría Municipal de Pasto</t>
  </si>
  <si>
    <t>Fondo de Bienestar Social CG Boyacá</t>
  </si>
  <si>
    <t>Contraloría Departamental del Valle del Cauca</t>
  </si>
  <si>
    <t>Fondo de Bienestar Social CGD Putumayo</t>
  </si>
  <si>
    <t>Contraloría General de Cali</t>
  </si>
  <si>
    <t>Fondo de Bienestar Social CD Bolívar</t>
  </si>
  <si>
    <t>Fondo de Bienestar Social CGD de Magdalena</t>
  </si>
  <si>
    <t>Fondo de Bienestar Social CD Cartagena de Indias</t>
  </si>
  <si>
    <t>Fondo de Bienestar Social CD Santa Marta</t>
  </si>
  <si>
    <t>Fondo de Bienestar Social CM Soledad</t>
  </si>
  <si>
    <t>Fondo de Bienestar Social CD Atlántico</t>
  </si>
  <si>
    <t>Fondo de Bienestar Social CM Valledupar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</si>
</sst>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32">
    <xf numFmtId="0" fontId="0" fillId="0" borderId="0" xfId="0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/>
    <xf numFmtId="14" fontId="0" fillId="0" borderId="0" xfId="0" applyNumberFormat="1"/>
    <xf numFmtId="0" fontId="20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36" borderId="0" xfId="0" applyFont="1" applyFill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14" fontId="24" fillId="35" borderId="10" xfId="42" applyNumberFormat="1" applyFill="1" applyBorder="1" applyAlignment="1">
      <alignment horizontal="center" vertical="center" wrapText="1"/>
    </xf>
    <xf numFmtId="14" fontId="22" fillId="34" borderId="10" xfId="42" applyNumberFormat="1" applyFont="1" applyFill="1" applyBorder="1" applyAlignment="1">
      <alignment horizontal="center" vertical="center" wrapText="1"/>
    </xf>
    <xf numFmtId="1" fontId="24" fillId="35" borderId="10" xfId="42" applyNumberFormat="1" applyFill="1" applyBorder="1" applyAlignment="1">
      <alignment horizontal="center" vertical="center" wrapText="1"/>
    </xf>
    <xf numFmtId="0" fontId="24" fillId="35" borderId="10" xfId="42" applyFill="1" applyBorder="1" applyAlignment="1">
      <alignment horizontal="center" vertical="center" wrapText="1"/>
    </xf>
    <xf numFmtId="14" fontId="24" fillId="0" borderId="10" xfId="42" applyNumberForma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64" fontId="24" fillId="35" borderId="10" xfId="42" applyNumberFormat="1" applyFill="1" applyBorder="1" applyAlignment="1">
      <alignment horizontal="center" vertical="center" wrapText="1"/>
    </xf>
    <xf numFmtId="14" fontId="24" fillId="0" borderId="11" xfId="42" applyNumberFormat="1" applyBorder="1" applyAlignment="1">
      <alignment horizontal="center" vertical="center" wrapText="1"/>
    </xf>
    <xf numFmtId="14" fontId="24" fillId="0" borderId="12" xfId="42" applyNumberFormat="1" applyBorder="1" applyAlignment="1">
      <alignment horizontal="center" vertical="center" wrapText="1"/>
    </xf>
    <xf numFmtId="14" fontId="24" fillId="0" borderId="13" xfId="42" applyNumberFormat="1" applyBorder="1" applyAlignment="1">
      <alignment horizontal="center" vertical="center" wrapText="1"/>
    </xf>
    <xf numFmtId="14" fontId="24" fillId="35" borderId="11" xfId="42" applyNumberFormat="1" applyFill="1" applyBorder="1" applyAlignment="1">
      <alignment horizontal="center" vertical="center" wrapText="1"/>
    </xf>
    <xf numFmtId="14" fontId="24" fillId="35" borderId="12" xfId="42" applyNumberFormat="1" applyFill="1" applyBorder="1" applyAlignment="1">
      <alignment horizontal="center" vertical="center" wrapText="1"/>
    </xf>
    <xf numFmtId="14" fontId="24" fillId="35" borderId="13" xfId="42" applyNumberFormat="1" applyFill="1" applyBorder="1" applyAlignment="1">
      <alignment horizontal="center" vertical="center" wrapText="1"/>
    </xf>
    <xf numFmtId="1" fontId="24" fillId="35" borderId="11" xfId="42" applyNumberFormat="1" applyFill="1" applyBorder="1" applyAlignment="1">
      <alignment horizontal="center" vertical="center" wrapText="1"/>
    </xf>
    <xf numFmtId="1" fontId="24" fillId="35" borderId="12" xfId="42" applyNumberFormat="1" applyFill="1" applyBorder="1" applyAlignment="1">
      <alignment horizontal="center" vertical="center" wrapText="1"/>
    </xf>
    <xf numFmtId="1" fontId="24" fillId="35" borderId="13" xfId="42" applyNumberForma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</xdr:rowOff>
    </xdr:from>
    <xdr:to>
      <xdr:col>2</xdr:col>
      <xdr:colOff>87407</xdr:colOff>
      <xdr:row>4</xdr:row>
      <xdr:rowOff>8822</xdr:rowOff>
    </xdr:to>
    <xdr:pic>
      <xdr:nvPicPr>
        <xdr:cNvPr id="2" name="Imagen 2" descr="D:\AGR-jrsarmiento\TODOS LOS PROCEDIMIENTOS A MODIFICAR SGC_DICIEMBRE\TODOS DOCUMENTOS ACTULIZADOS SGC NUEVO LOGO\AGR-A&amp;D-Logo-H--0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2026023" cy="67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Gerencia%20Medellin\Matriz%20de%20programaci&#243;n%20PVCF%20Gerencia%20Medell&#237;n_1001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Gerencia%20Monteria\Matriz%20de%20programaci&#243;n%20PVCF_%20Monter&#237;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Control%20Fiscal\Matriz%20de%20programaci&#243;n%20PVCF%20-%20CONTROL%20FISCAL%202023_10_01_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GR-mpastrana\Desktop\PA.210.P01.F02%20Matriz%20de%20programaci&#243;n%20PVCF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R-mpfranco\Documents\2022\Matriz%20de%20priorizaci&#243;n%20de%20sujetos%20de%20vigilancia%20y%20control%20fiscal\PROGRAMACI&#211;N\PA.210.P01.F02%20Matriz%20de%20programaci&#243;n%20PV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Gerencia%20Bogota\Matriz%20de%20programaci&#243;n%20PVCF_Bogo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Gerencia%20Cali\Matriz%20de%20programaci&#243;n%20PVCF%20-GSIII%20Cali_10_01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Gerencia%20Bucaramanga\Matriz%20de%20programaci&#243;n%20PVCF_Bucaramang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Gerencia%20Barranquilla\Matriz%20de%20programaci&#243;n%20PVCF%20GS%20V_Entrega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Gerencia%20Neiva\Matriz%20de%20programaci&#243;n%20PVCF_Neiv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Gerencia%20Armenia\Matriz%20de%20programaci&#243;n%20PVCF%20(202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Gerencia%20Cucuta\Matriz%20de%20programaci&#243;n%20PVCF_Cucut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R-amparra\Delegada\PVCF_2023\PVCF%202023\Villavicencio\PA.210.P01.F02%20Matriz%20de%20programaci&#243;n%20PVCF%20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Hoja1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Festivos por mes (Nat)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45022</v>
          </cell>
          <cell r="D1">
            <v>45023</v>
          </cell>
          <cell r="E1">
            <v>45047</v>
          </cell>
          <cell r="F1">
            <v>45068</v>
          </cell>
          <cell r="G1">
            <v>45089</v>
          </cell>
          <cell r="H1">
            <v>45096</v>
          </cell>
          <cell r="I1">
            <v>45110</v>
          </cell>
          <cell r="J1">
            <v>45127</v>
          </cell>
          <cell r="K1">
            <v>45145</v>
          </cell>
          <cell r="L1">
            <v>45159</v>
          </cell>
          <cell r="M1">
            <v>45215</v>
          </cell>
          <cell r="N1">
            <v>45236</v>
          </cell>
          <cell r="O1">
            <v>45243</v>
          </cell>
          <cell r="P1">
            <v>45268</v>
          </cell>
          <cell r="Q1">
            <v>45285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Hoja2"/>
      <sheetName val="Hoja1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</sheetNames>
    <sheetDataSet>
      <sheetData sheetId="0" refreshError="1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</sheetNames>
    <sheetDataSet>
      <sheetData sheetId="0">
        <row r="1">
          <cell r="A1">
            <v>44935</v>
          </cell>
          <cell r="B1">
            <v>45005</v>
          </cell>
          <cell r="C1">
            <v>45019</v>
          </cell>
          <cell r="D1">
            <v>45020</v>
          </cell>
          <cell r="E1">
            <v>45021</v>
          </cell>
          <cell r="F1">
            <v>45022</v>
          </cell>
          <cell r="G1">
            <v>45023</v>
          </cell>
          <cell r="H1">
            <v>45047</v>
          </cell>
          <cell r="I1">
            <v>45068</v>
          </cell>
          <cell r="J1">
            <v>45089</v>
          </cell>
          <cell r="K1">
            <v>45096</v>
          </cell>
          <cell r="L1">
            <v>45110</v>
          </cell>
          <cell r="M1">
            <v>45127</v>
          </cell>
          <cell r="N1">
            <v>45145</v>
          </cell>
          <cell r="O1">
            <v>45159</v>
          </cell>
          <cell r="P1">
            <v>45215</v>
          </cell>
          <cell r="Q1">
            <v>45236</v>
          </cell>
          <cell r="R1">
            <v>45243</v>
          </cell>
          <cell r="S1">
            <v>45268</v>
          </cell>
          <cell r="T1">
            <v>45285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0"/>
  <sheetViews>
    <sheetView zoomScale="80" zoomScaleNormal="80" workbookViewId="0">
      <selection activeCell="Q8" sqref="Q8"/>
    </sheetView>
  </sheetViews>
  <sheetFormatPr baseColWidth="10" defaultRowHeight="15" x14ac:dyDescent="0.25"/>
  <cols>
    <col min="24" max="24" width="30.42578125" hidden="1" customWidth="1"/>
  </cols>
  <sheetData>
    <row r="1" spans="1:24" x14ac:dyDescent="0.25">
      <c r="A1" s="4">
        <v>44935</v>
      </c>
      <c r="B1" s="4">
        <v>45005</v>
      </c>
      <c r="C1" s="4">
        <v>45019</v>
      </c>
      <c r="D1" s="4">
        <v>45020</v>
      </c>
      <c r="E1" s="4">
        <v>45021</v>
      </c>
      <c r="F1" s="4">
        <v>45022</v>
      </c>
      <c r="G1" s="4">
        <v>45023</v>
      </c>
      <c r="H1" s="4">
        <v>45047</v>
      </c>
      <c r="I1" s="4">
        <v>45068</v>
      </c>
      <c r="J1" s="4">
        <v>45089</v>
      </c>
      <c r="K1" s="4">
        <v>45096</v>
      </c>
      <c r="L1" s="4">
        <v>45110</v>
      </c>
      <c r="M1" s="4">
        <v>45127</v>
      </c>
      <c r="N1" s="4">
        <v>45145</v>
      </c>
      <c r="O1" s="5">
        <v>45159</v>
      </c>
      <c r="P1" s="5">
        <v>45215</v>
      </c>
      <c r="Q1" s="5">
        <v>45236</v>
      </c>
      <c r="R1" s="5">
        <v>45243</v>
      </c>
      <c r="S1" s="5">
        <v>45268</v>
      </c>
      <c r="T1" s="5">
        <v>45285</v>
      </c>
    </row>
    <row r="2" spans="1:24" x14ac:dyDescent="0.25">
      <c r="A2" s="4">
        <v>44935</v>
      </c>
      <c r="B2" s="4">
        <v>45005</v>
      </c>
      <c r="C2" s="4">
        <v>45019</v>
      </c>
      <c r="D2" s="4">
        <v>45020</v>
      </c>
      <c r="E2" s="4">
        <v>45021</v>
      </c>
      <c r="F2" s="4">
        <v>45022</v>
      </c>
      <c r="G2" s="4">
        <v>45023</v>
      </c>
      <c r="H2" s="4">
        <v>45047</v>
      </c>
      <c r="I2" s="4">
        <v>45068</v>
      </c>
      <c r="J2" s="4">
        <v>45089</v>
      </c>
      <c r="K2" s="4">
        <v>45096</v>
      </c>
      <c r="L2" s="4">
        <v>45110</v>
      </c>
      <c r="M2" s="4">
        <v>45127</v>
      </c>
      <c r="N2" s="4">
        <v>45145</v>
      </c>
      <c r="O2" s="5">
        <v>45159</v>
      </c>
      <c r="P2" s="5">
        <v>45215</v>
      </c>
      <c r="Q2" s="5">
        <v>45236</v>
      </c>
      <c r="R2" s="5">
        <v>45243</v>
      </c>
      <c r="S2" s="5">
        <v>45268</v>
      </c>
      <c r="T2" s="5">
        <v>45285</v>
      </c>
      <c r="X2" s="7" t="s">
        <v>22</v>
      </c>
    </row>
    <row r="3" spans="1:24" x14ac:dyDescent="0.25">
      <c r="A3" s="4">
        <v>44935</v>
      </c>
      <c r="B3" s="4">
        <v>45005</v>
      </c>
      <c r="C3" s="4">
        <v>45019</v>
      </c>
      <c r="D3" s="4">
        <v>45020</v>
      </c>
      <c r="E3" s="4">
        <v>45021</v>
      </c>
      <c r="F3" s="4">
        <v>45022</v>
      </c>
      <c r="G3" s="4">
        <v>45023</v>
      </c>
      <c r="H3" s="4">
        <v>45047</v>
      </c>
      <c r="I3" s="4">
        <v>45068</v>
      </c>
      <c r="J3" s="4">
        <v>45089</v>
      </c>
      <c r="K3" s="4">
        <v>45096</v>
      </c>
      <c r="L3" s="4">
        <v>45110</v>
      </c>
      <c r="M3" s="4">
        <v>45127</v>
      </c>
      <c r="N3" s="4">
        <v>45145</v>
      </c>
      <c r="O3" s="5">
        <v>45159</v>
      </c>
      <c r="P3" s="5">
        <v>45215</v>
      </c>
      <c r="Q3" s="5">
        <v>45236</v>
      </c>
      <c r="R3" s="5">
        <v>45243</v>
      </c>
      <c r="S3" s="5">
        <v>45268</v>
      </c>
      <c r="T3" s="5">
        <v>45285</v>
      </c>
      <c r="X3" s="7" t="s">
        <v>25</v>
      </c>
    </row>
    <row r="4" spans="1:24" x14ac:dyDescent="0.25">
      <c r="A4" s="4">
        <v>44935</v>
      </c>
      <c r="B4" s="4">
        <v>45005</v>
      </c>
      <c r="C4" s="4">
        <v>45019</v>
      </c>
      <c r="D4" s="4">
        <v>45020</v>
      </c>
      <c r="E4" s="4">
        <v>45021</v>
      </c>
      <c r="F4" s="4">
        <v>45022</v>
      </c>
      <c r="G4" s="4">
        <v>45023</v>
      </c>
      <c r="H4" s="4">
        <v>45047</v>
      </c>
      <c r="I4" s="4">
        <v>45068</v>
      </c>
      <c r="J4" s="4">
        <v>45089</v>
      </c>
      <c r="K4" s="4">
        <v>45096</v>
      </c>
      <c r="L4" s="4">
        <v>45110</v>
      </c>
      <c r="M4" s="4">
        <v>45127</v>
      </c>
      <c r="N4" s="4">
        <v>45145</v>
      </c>
      <c r="O4" s="5">
        <v>45159</v>
      </c>
      <c r="P4" s="5">
        <v>45215</v>
      </c>
      <c r="Q4" s="5">
        <v>45236</v>
      </c>
      <c r="R4" s="5">
        <v>45243</v>
      </c>
      <c r="S4" s="5">
        <v>45268</v>
      </c>
      <c r="T4" s="5">
        <v>45285</v>
      </c>
      <c r="X4" s="7" t="s">
        <v>30</v>
      </c>
    </row>
    <row r="5" spans="1:24" x14ac:dyDescent="0.25">
      <c r="A5" s="4">
        <v>44935</v>
      </c>
      <c r="B5" s="4">
        <v>45005</v>
      </c>
      <c r="C5" s="4">
        <v>45019</v>
      </c>
      <c r="D5" s="4">
        <v>45020</v>
      </c>
      <c r="E5" s="4">
        <v>45021</v>
      </c>
      <c r="F5" s="4">
        <v>45022</v>
      </c>
      <c r="G5" s="4">
        <v>45023</v>
      </c>
      <c r="H5" s="4">
        <v>45047</v>
      </c>
      <c r="I5" s="4">
        <v>45068</v>
      </c>
      <c r="J5" s="4">
        <v>45089</v>
      </c>
      <c r="K5" s="4">
        <v>45096</v>
      </c>
      <c r="L5" s="4">
        <v>45110</v>
      </c>
      <c r="M5" s="4">
        <v>45127</v>
      </c>
      <c r="N5" s="4">
        <v>45145</v>
      </c>
      <c r="O5" s="5">
        <v>45159</v>
      </c>
      <c r="P5" s="5">
        <v>45215</v>
      </c>
      <c r="Q5" s="5">
        <v>45236</v>
      </c>
      <c r="R5" s="5">
        <v>45243</v>
      </c>
      <c r="S5" s="5">
        <v>45268</v>
      </c>
      <c r="T5" s="5">
        <v>45285</v>
      </c>
      <c r="X5" s="7" t="s">
        <v>23</v>
      </c>
    </row>
    <row r="6" spans="1:24" x14ac:dyDescent="0.25">
      <c r="A6" s="4">
        <v>44935</v>
      </c>
      <c r="B6" s="4">
        <v>45005</v>
      </c>
      <c r="C6" s="4">
        <v>45019</v>
      </c>
      <c r="D6" s="4">
        <v>45020</v>
      </c>
      <c r="E6" s="4">
        <v>45021</v>
      </c>
      <c r="F6" s="4">
        <v>45022</v>
      </c>
      <c r="G6" s="4">
        <v>45023</v>
      </c>
      <c r="H6" s="4">
        <v>45047</v>
      </c>
      <c r="I6" s="4">
        <v>45068</v>
      </c>
      <c r="J6" s="4">
        <v>45089</v>
      </c>
      <c r="K6" s="4">
        <v>45096</v>
      </c>
      <c r="L6" s="4">
        <v>45110</v>
      </c>
      <c r="M6" s="4">
        <v>45127</v>
      </c>
      <c r="N6" s="4">
        <v>45145</v>
      </c>
      <c r="O6" s="5">
        <v>45159</v>
      </c>
      <c r="P6" s="5">
        <v>45215</v>
      </c>
      <c r="Q6" s="5">
        <v>45236</v>
      </c>
      <c r="R6" s="5">
        <v>45243</v>
      </c>
      <c r="S6" s="5">
        <v>45268</v>
      </c>
      <c r="T6" s="5">
        <v>45285</v>
      </c>
      <c r="X6" s="8" t="s">
        <v>32</v>
      </c>
    </row>
    <row r="7" spans="1:24" x14ac:dyDescent="0.25">
      <c r="A7" s="4">
        <v>44935</v>
      </c>
      <c r="B7" s="4">
        <v>45005</v>
      </c>
      <c r="C7" s="4">
        <v>45019</v>
      </c>
      <c r="D7" s="4">
        <v>45020</v>
      </c>
      <c r="E7" s="4">
        <v>45021</v>
      </c>
      <c r="F7" s="4">
        <v>45022</v>
      </c>
      <c r="G7" s="4">
        <v>45023</v>
      </c>
      <c r="H7" s="4">
        <v>45047</v>
      </c>
      <c r="I7" s="4">
        <v>45068</v>
      </c>
      <c r="J7" s="4">
        <v>45089</v>
      </c>
      <c r="K7" s="4">
        <v>45096</v>
      </c>
      <c r="L7" s="4">
        <v>45110</v>
      </c>
      <c r="M7" s="4">
        <v>45127</v>
      </c>
      <c r="N7" s="4">
        <v>45145</v>
      </c>
      <c r="O7" s="5">
        <v>45159</v>
      </c>
      <c r="P7" s="5">
        <v>45215</v>
      </c>
      <c r="Q7" s="5">
        <v>45236</v>
      </c>
      <c r="R7" s="5">
        <v>45243</v>
      </c>
      <c r="S7" s="5">
        <v>45268</v>
      </c>
      <c r="T7" s="5">
        <v>45285</v>
      </c>
      <c r="X7" s="8" t="s">
        <v>33</v>
      </c>
    </row>
    <row r="8" spans="1:24" x14ac:dyDescent="0.25">
      <c r="A8" s="4">
        <v>44935</v>
      </c>
      <c r="B8" s="4">
        <v>45005</v>
      </c>
      <c r="C8" s="4">
        <v>45019</v>
      </c>
      <c r="D8" s="4">
        <v>45020</v>
      </c>
      <c r="E8" s="4">
        <v>45021</v>
      </c>
      <c r="F8" s="4">
        <v>45022</v>
      </c>
      <c r="G8" s="4">
        <v>45023</v>
      </c>
      <c r="H8" s="4">
        <v>45047</v>
      </c>
      <c r="I8" s="4">
        <v>45068</v>
      </c>
      <c r="J8" s="4">
        <v>45089</v>
      </c>
      <c r="K8" s="4">
        <v>45096</v>
      </c>
      <c r="L8" s="4">
        <v>45110</v>
      </c>
      <c r="M8" s="4">
        <v>45127</v>
      </c>
      <c r="N8" s="4">
        <v>45145</v>
      </c>
      <c r="O8" s="5">
        <v>45159</v>
      </c>
      <c r="P8" s="5">
        <v>45215</v>
      </c>
      <c r="Q8" s="5">
        <v>45236</v>
      </c>
      <c r="R8" s="5">
        <v>45243</v>
      </c>
      <c r="S8" s="5">
        <v>45268</v>
      </c>
      <c r="T8" s="5">
        <v>45285</v>
      </c>
    </row>
    <row r="9" spans="1:24" x14ac:dyDescent="0.25">
      <c r="A9" s="4">
        <v>44935</v>
      </c>
      <c r="B9" s="4">
        <v>45005</v>
      </c>
      <c r="C9" s="4">
        <v>45019</v>
      </c>
      <c r="D9" s="4">
        <v>45020</v>
      </c>
      <c r="E9" s="4">
        <v>45021</v>
      </c>
      <c r="F9" s="4">
        <v>45022</v>
      </c>
      <c r="G9" s="4">
        <v>45023</v>
      </c>
      <c r="H9" s="4">
        <v>45047</v>
      </c>
      <c r="I9" s="4">
        <v>45068</v>
      </c>
      <c r="J9" s="4">
        <v>45089</v>
      </c>
      <c r="K9" s="4">
        <v>45096</v>
      </c>
      <c r="L9" s="4">
        <v>45110</v>
      </c>
      <c r="M9" s="4">
        <v>45127</v>
      </c>
      <c r="N9" s="4">
        <v>45145</v>
      </c>
      <c r="O9" s="5">
        <v>45159</v>
      </c>
      <c r="P9" s="5">
        <v>45215</v>
      </c>
      <c r="Q9" s="5">
        <v>45236</v>
      </c>
      <c r="R9" s="5">
        <v>45243</v>
      </c>
      <c r="S9" s="5">
        <v>45268</v>
      </c>
      <c r="T9" s="5">
        <v>45285</v>
      </c>
    </row>
    <row r="10" spans="1:24" x14ac:dyDescent="0.25">
      <c r="A10" s="4">
        <v>44935</v>
      </c>
      <c r="B10" s="4">
        <v>45005</v>
      </c>
      <c r="C10" s="4">
        <v>45019</v>
      </c>
      <c r="D10" s="4">
        <v>45020</v>
      </c>
      <c r="E10" s="4">
        <v>45021</v>
      </c>
      <c r="F10" s="4">
        <v>45022</v>
      </c>
      <c r="G10" s="4">
        <v>45023</v>
      </c>
      <c r="H10" s="4">
        <v>45047</v>
      </c>
      <c r="I10" s="4">
        <v>45068</v>
      </c>
      <c r="J10" s="4">
        <v>45089</v>
      </c>
      <c r="K10" s="4">
        <v>45096</v>
      </c>
      <c r="L10" s="4">
        <v>45110</v>
      </c>
      <c r="M10" s="4">
        <v>45127</v>
      </c>
      <c r="N10" s="4">
        <v>45145</v>
      </c>
      <c r="O10" s="5">
        <v>45159</v>
      </c>
      <c r="P10" s="5">
        <v>45215</v>
      </c>
      <c r="Q10" s="5">
        <v>45236</v>
      </c>
      <c r="R10" s="5">
        <v>45243</v>
      </c>
      <c r="S10" s="5">
        <v>45268</v>
      </c>
      <c r="T10" s="5">
        <v>45285</v>
      </c>
    </row>
    <row r="11" spans="1:24" x14ac:dyDescent="0.25">
      <c r="A11" s="4">
        <v>44935</v>
      </c>
      <c r="B11" s="4">
        <v>45005</v>
      </c>
      <c r="C11" s="4">
        <v>45019</v>
      </c>
      <c r="D11" s="4">
        <v>45020</v>
      </c>
      <c r="E11" s="4">
        <v>45021</v>
      </c>
      <c r="F11" s="4">
        <v>45022</v>
      </c>
      <c r="G11" s="4">
        <v>45023</v>
      </c>
      <c r="H11" s="4">
        <v>45047</v>
      </c>
      <c r="I11" s="4">
        <v>45068</v>
      </c>
      <c r="J11" s="4">
        <v>45089</v>
      </c>
      <c r="K11" s="4">
        <v>45096</v>
      </c>
      <c r="L11" s="4">
        <v>45110</v>
      </c>
      <c r="M11" s="4">
        <v>45127</v>
      </c>
      <c r="N11" s="4">
        <v>45145</v>
      </c>
      <c r="O11" s="5">
        <v>45159</v>
      </c>
      <c r="P11" s="5">
        <v>45215</v>
      </c>
      <c r="Q11" s="5">
        <v>45236</v>
      </c>
      <c r="R11" s="5">
        <v>45243</v>
      </c>
      <c r="S11" s="5">
        <v>45268</v>
      </c>
      <c r="T11" s="5">
        <v>45285</v>
      </c>
      <c r="X11" t="s">
        <v>20</v>
      </c>
    </row>
    <row r="12" spans="1:24" x14ac:dyDescent="0.25">
      <c r="A12" s="4">
        <v>44935</v>
      </c>
      <c r="B12" s="4">
        <v>45005</v>
      </c>
      <c r="C12" s="4">
        <v>45019</v>
      </c>
      <c r="D12" s="4">
        <v>45020</v>
      </c>
      <c r="E12" s="4">
        <v>45021</v>
      </c>
      <c r="F12" s="4">
        <v>45022</v>
      </c>
      <c r="G12" s="4">
        <v>45023</v>
      </c>
      <c r="H12" s="4">
        <v>45047</v>
      </c>
      <c r="I12" s="4">
        <v>45068</v>
      </c>
      <c r="J12" s="4">
        <v>45089</v>
      </c>
      <c r="K12" s="4">
        <v>45096</v>
      </c>
      <c r="L12" s="4">
        <v>45110</v>
      </c>
      <c r="M12" s="4">
        <v>45127</v>
      </c>
      <c r="N12" s="4">
        <v>45145</v>
      </c>
      <c r="O12" s="5">
        <v>45159</v>
      </c>
      <c r="P12" s="5">
        <v>45215</v>
      </c>
      <c r="Q12" s="5">
        <v>45236</v>
      </c>
      <c r="R12" s="5">
        <v>45243</v>
      </c>
      <c r="S12" s="5">
        <v>45268</v>
      </c>
      <c r="T12" s="5">
        <v>45285</v>
      </c>
      <c r="X12" t="s">
        <v>28</v>
      </c>
    </row>
    <row r="13" spans="1:24" x14ac:dyDescent="0.25">
      <c r="A13" s="4">
        <v>44935</v>
      </c>
      <c r="B13" s="4">
        <v>45005</v>
      </c>
      <c r="C13" s="4">
        <v>45019</v>
      </c>
      <c r="D13" s="4">
        <v>45020</v>
      </c>
      <c r="E13" s="4">
        <v>45021</v>
      </c>
      <c r="F13" s="4">
        <v>45022</v>
      </c>
      <c r="G13" s="4">
        <v>45023</v>
      </c>
      <c r="H13" s="4">
        <v>45047</v>
      </c>
      <c r="I13" s="4">
        <v>45068</v>
      </c>
      <c r="J13" s="4">
        <v>45089</v>
      </c>
      <c r="K13" s="4">
        <v>45096</v>
      </c>
      <c r="L13" s="4">
        <v>45110</v>
      </c>
      <c r="M13" s="4">
        <v>45127</v>
      </c>
      <c r="N13" s="4">
        <v>45145</v>
      </c>
      <c r="O13" s="5">
        <v>45159</v>
      </c>
      <c r="P13" s="5">
        <v>45215</v>
      </c>
      <c r="Q13" s="5">
        <v>45236</v>
      </c>
      <c r="R13" s="5">
        <v>45243</v>
      </c>
      <c r="S13" s="5">
        <v>45268</v>
      </c>
      <c r="T13" s="5">
        <v>45285</v>
      </c>
      <c r="X13" t="s">
        <v>29</v>
      </c>
    </row>
    <row r="14" spans="1:24" x14ac:dyDescent="0.25">
      <c r="A14" s="4">
        <v>44935</v>
      </c>
      <c r="B14" s="4">
        <v>45005</v>
      </c>
      <c r="C14" s="4">
        <v>45019</v>
      </c>
      <c r="D14" s="4">
        <v>45020</v>
      </c>
      <c r="E14" s="4">
        <v>45021</v>
      </c>
      <c r="F14" s="4">
        <v>45022</v>
      </c>
      <c r="G14" s="4">
        <v>45023</v>
      </c>
      <c r="H14" s="4">
        <v>45047</v>
      </c>
      <c r="I14" s="4">
        <v>45068</v>
      </c>
      <c r="J14" s="4">
        <v>45089</v>
      </c>
      <c r="K14" s="4">
        <v>45096</v>
      </c>
      <c r="L14" s="4">
        <v>45110</v>
      </c>
      <c r="M14" s="4">
        <v>45127</v>
      </c>
      <c r="N14" s="4">
        <v>45145</v>
      </c>
      <c r="O14" s="5">
        <v>45159</v>
      </c>
      <c r="P14" s="5">
        <v>45215</v>
      </c>
      <c r="Q14" s="5">
        <v>45236</v>
      </c>
      <c r="R14" s="5">
        <v>45243</v>
      </c>
      <c r="S14" s="5">
        <v>45268</v>
      </c>
      <c r="T14" s="5">
        <v>45285</v>
      </c>
      <c r="X14" t="s">
        <v>34</v>
      </c>
    </row>
    <row r="15" spans="1:24" x14ac:dyDescent="0.25">
      <c r="A15" s="4">
        <v>44935</v>
      </c>
      <c r="B15" s="4">
        <v>45005</v>
      </c>
      <c r="C15" s="4">
        <v>45019</v>
      </c>
      <c r="D15" s="4">
        <v>45020</v>
      </c>
      <c r="E15" s="4">
        <v>45021</v>
      </c>
      <c r="F15" s="4">
        <v>45022</v>
      </c>
      <c r="G15" s="4">
        <v>45023</v>
      </c>
      <c r="H15" s="4">
        <v>45047</v>
      </c>
      <c r="I15" s="4">
        <v>45068</v>
      </c>
      <c r="J15" s="4">
        <v>45089</v>
      </c>
      <c r="K15" s="4">
        <v>45096</v>
      </c>
      <c r="L15" s="4">
        <v>45110</v>
      </c>
      <c r="M15" s="4">
        <v>45127</v>
      </c>
      <c r="N15" s="4">
        <v>45145</v>
      </c>
      <c r="O15" s="5">
        <v>45159</v>
      </c>
      <c r="P15" s="5">
        <v>45215</v>
      </c>
      <c r="Q15" s="5">
        <v>45236</v>
      </c>
      <c r="R15" s="5">
        <v>45243</v>
      </c>
      <c r="S15" s="5">
        <v>45268</v>
      </c>
      <c r="T15" s="5">
        <v>45285</v>
      </c>
      <c r="X15" t="s">
        <v>35</v>
      </c>
    </row>
    <row r="16" spans="1:24" x14ac:dyDescent="0.25">
      <c r="A16" s="4">
        <v>44935</v>
      </c>
      <c r="B16" s="4">
        <v>45005</v>
      </c>
      <c r="C16" s="4">
        <v>45019</v>
      </c>
      <c r="D16" s="4">
        <v>45020</v>
      </c>
      <c r="E16" s="4">
        <v>45021</v>
      </c>
      <c r="F16" s="4">
        <v>45022</v>
      </c>
      <c r="G16" s="4">
        <v>45023</v>
      </c>
      <c r="H16" s="4">
        <v>45047</v>
      </c>
      <c r="I16" s="4">
        <v>45068</v>
      </c>
      <c r="J16" s="4">
        <v>45089</v>
      </c>
      <c r="K16" s="4">
        <v>45096</v>
      </c>
      <c r="L16" s="4">
        <v>45110</v>
      </c>
      <c r="M16" s="4">
        <v>45127</v>
      </c>
      <c r="N16" s="4">
        <v>45145</v>
      </c>
      <c r="O16" s="5">
        <v>45159</v>
      </c>
      <c r="P16" s="5">
        <v>45215</v>
      </c>
      <c r="Q16" s="5">
        <v>45236</v>
      </c>
      <c r="R16" s="5">
        <v>45243</v>
      </c>
      <c r="S16" s="5">
        <v>45268</v>
      </c>
      <c r="T16" s="5">
        <v>45285</v>
      </c>
      <c r="X16" t="s">
        <v>24</v>
      </c>
    </row>
    <row r="17" spans="1:24" x14ac:dyDescent="0.25">
      <c r="A17" s="4">
        <v>44935</v>
      </c>
      <c r="B17" s="4">
        <v>45005</v>
      </c>
      <c r="C17" s="4">
        <v>45019</v>
      </c>
      <c r="D17" s="4">
        <v>45020</v>
      </c>
      <c r="E17" s="4">
        <v>45021</v>
      </c>
      <c r="F17" s="4">
        <v>45022</v>
      </c>
      <c r="G17" s="4">
        <v>45023</v>
      </c>
      <c r="H17" s="4">
        <v>45047</v>
      </c>
      <c r="I17" s="4">
        <v>45068</v>
      </c>
      <c r="J17" s="4">
        <v>45089</v>
      </c>
      <c r="K17" s="4">
        <v>45096</v>
      </c>
      <c r="L17" s="4">
        <v>45110</v>
      </c>
      <c r="M17" s="4">
        <v>45127</v>
      </c>
      <c r="N17" s="4">
        <v>45145</v>
      </c>
      <c r="O17" s="5">
        <v>45159</v>
      </c>
      <c r="P17" s="5">
        <v>45215</v>
      </c>
      <c r="Q17" s="5">
        <v>45236</v>
      </c>
      <c r="R17" s="5">
        <v>45243</v>
      </c>
      <c r="S17" s="5">
        <v>45268</v>
      </c>
      <c r="T17" s="5">
        <v>45285</v>
      </c>
      <c r="X17" t="s">
        <v>26</v>
      </c>
    </row>
    <row r="18" spans="1:24" x14ac:dyDescent="0.25">
      <c r="A18" s="4">
        <v>44935</v>
      </c>
      <c r="B18" s="4">
        <v>45005</v>
      </c>
      <c r="C18" s="4">
        <v>45019</v>
      </c>
      <c r="D18" s="4">
        <v>45020</v>
      </c>
      <c r="E18" s="4">
        <v>45021</v>
      </c>
      <c r="F18" s="4">
        <v>45022</v>
      </c>
      <c r="G18" s="4">
        <v>45023</v>
      </c>
      <c r="H18" s="4">
        <v>45047</v>
      </c>
      <c r="I18" s="4">
        <v>45068</v>
      </c>
      <c r="J18" s="4">
        <v>45089</v>
      </c>
      <c r="K18" s="4">
        <v>45096</v>
      </c>
      <c r="L18" s="4">
        <v>45110</v>
      </c>
      <c r="M18" s="4">
        <v>45127</v>
      </c>
      <c r="N18" s="4">
        <v>45145</v>
      </c>
      <c r="O18" s="5">
        <v>45159</v>
      </c>
      <c r="P18" s="5">
        <v>45215</v>
      </c>
      <c r="Q18" s="5">
        <v>45236</v>
      </c>
      <c r="R18" s="5">
        <v>45243</v>
      </c>
      <c r="S18" s="5">
        <v>45268</v>
      </c>
      <c r="T18" s="5">
        <v>45285</v>
      </c>
      <c r="X18" t="s">
        <v>27</v>
      </c>
    </row>
    <row r="19" spans="1:24" x14ac:dyDescent="0.25">
      <c r="A19" s="4">
        <v>44935</v>
      </c>
      <c r="B19" s="4">
        <v>45005</v>
      </c>
      <c r="C19" s="4">
        <v>45019</v>
      </c>
      <c r="D19" s="4">
        <v>45020</v>
      </c>
      <c r="E19" s="4">
        <v>45021</v>
      </c>
      <c r="F19" s="4">
        <v>45022</v>
      </c>
      <c r="G19" s="4">
        <v>45023</v>
      </c>
      <c r="H19" s="4">
        <v>45047</v>
      </c>
      <c r="I19" s="4">
        <v>45068</v>
      </c>
      <c r="J19" s="4">
        <v>45089</v>
      </c>
      <c r="K19" s="4">
        <v>45096</v>
      </c>
      <c r="L19" s="4">
        <v>45110</v>
      </c>
      <c r="M19" s="4">
        <v>45127</v>
      </c>
      <c r="N19" s="4">
        <v>45145</v>
      </c>
      <c r="O19" s="5">
        <v>45159</v>
      </c>
      <c r="P19" s="5">
        <v>45215</v>
      </c>
      <c r="Q19" s="5">
        <v>45236</v>
      </c>
      <c r="R19" s="5">
        <v>45243</v>
      </c>
      <c r="S19" s="5">
        <v>45268</v>
      </c>
      <c r="T19" s="5">
        <v>45285</v>
      </c>
      <c r="X19" t="s">
        <v>36</v>
      </c>
    </row>
    <row r="20" spans="1:24" x14ac:dyDescent="0.25">
      <c r="A20" s="4">
        <v>44935</v>
      </c>
      <c r="B20" s="4">
        <v>45005</v>
      </c>
      <c r="C20" s="4">
        <v>45019</v>
      </c>
      <c r="D20" s="4">
        <v>45020</v>
      </c>
      <c r="E20" s="4">
        <v>45021</v>
      </c>
      <c r="F20" s="4">
        <v>45022</v>
      </c>
      <c r="G20" s="4">
        <v>45023</v>
      </c>
      <c r="H20" s="4">
        <v>45047</v>
      </c>
      <c r="I20" s="4">
        <v>45068</v>
      </c>
      <c r="J20" s="4">
        <v>45089</v>
      </c>
      <c r="K20" s="4">
        <v>45096</v>
      </c>
      <c r="L20" s="4">
        <v>45110</v>
      </c>
      <c r="M20" s="4">
        <v>45127</v>
      </c>
      <c r="N20" s="4">
        <v>45145</v>
      </c>
      <c r="O20" s="5">
        <v>45159</v>
      </c>
      <c r="P20" s="5">
        <v>45215</v>
      </c>
      <c r="Q20" s="5">
        <v>45236</v>
      </c>
      <c r="R20" s="5">
        <v>45243</v>
      </c>
      <c r="S20" s="5">
        <v>45268</v>
      </c>
      <c r="T20" s="5">
        <v>45285</v>
      </c>
      <c r="X20" t="s">
        <v>37</v>
      </c>
    </row>
    <row r="21" spans="1:24" x14ac:dyDescent="0.25">
      <c r="A21" s="4">
        <v>44935</v>
      </c>
      <c r="B21" s="4">
        <v>45005</v>
      </c>
      <c r="C21" s="4">
        <v>45019</v>
      </c>
      <c r="D21" s="4">
        <v>45020</v>
      </c>
      <c r="E21" s="4">
        <v>45021</v>
      </c>
      <c r="F21" s="4">
        <v>45022</v>
      </c>
      <c r="G21" s="4">
        <v>45023</v>
      </c>
      <c r="H21" s="4">
        <v>45047</v>
      </c>
      <c r="I21" s="4">
        <v>45068</v>
      </c>
      <c r="J21" s="4">
        <v>45089</v>
      </c>
      <c r="K21" s="4">
        <v>45096</v>
      </c>
      <c r="L21" s="4">
        <v>45110</v>
      </c>
      <c r="M21" s="4">
        <v>45127</v>
      </c>
      <c r="N21" s="4">
        <v>45145</v>
      </c>
      <c r="O21" s="5">
        <v>45159</v>
      </c>
      <c r="P21" s="5">
        <v>45215</v>
      </c>
      <c r="Q21" s="5">
        <v>45236</v>
      </c>
      <c r="R21" s="5">
        <v>45243</v>
      </c>
      <c r="S21" s="5">
        <v>45268</v>
      </c>
      <c r="T21" s="5">
        <v>45285</v>
      </c>
      <c r="X21" t="s">
        <v>38</v>
      </c>
    </row>
    <row r="22" spans="1:24" x14ac:dyDescent="0.25">
      <c r="A22" s="4">
        <v>44935</v>
      </c>
      <c r="B22" s="4">
        <v>45005</v>
      </c>
      <c r="C22" s="4">
        <v>45019</v>
      </c>
      <c r="D22" s="4">
        <v>45020</v>
      </c>
      <c r="E22" s="4">
        <v>45021</v>
      </c>
      <c r="F22" s="4">
        <v>45022</v>
      </c>
      <c r="G22" s="4">
        <v>45023</v>
      </c>
      <c r="H22" s="4">
        <v>45047</v>
      </c>
      <c r="I22" s="4">
        <v>45068</v>
      </c>
      <c r="J22" s="4">
        <v>45089</v>
      </c>
      <c r="K22" s="4">
        <v>45096</v>
      </c>
      <c r="L22" s="4">
        <v>45110</v>
      </c>
      <c r="M22" s="4">
        <v>45127</v>
      </c>
      <c r="N22" s="4">
        <v>45145</v>
      </c>
      <c r="O22" s="5">
        <v>45159</v>
      </c>
      <c r="P22" s="5">
        <v>45215</v>
      </c>
      <c r="Q22" s="5">
        <v>45236</v>
      </c>
      <c r="R22" s="5">
        <v>45243</v>
      </c>
      <c r="S22" s="5">
        <v>45268</v>
      </c>
      <c r="T22" s="5">
        <v>45285</v>
      </c>
    </row>
    <row r="23" spans="1:24" x14ac:dyDescent="0.25">
      <c r="A23" s="4">
        <v>44935</v>
      </c>
      <c r="B23" s="4">
        <v>45005</v>
      </c>
      <c r="C23" s="4">
        <v>45019</v>
      </c>
      <c r="D23" s="4">
        <v>45020</v>
      </c>
      <c r="E23" s="4">
        <v>45021</v>
      </c>
      <c r="F23" s="4">
        <v>45022</v>
      </c>
      <c r="G23" s="4">
        <v>45023</v>
      </c>
      <c r="H23" s="4">
        <v>45047</v>
      </c>
      <c r="I23" s="4">
        <v>45068</v>
      </c>
      <c r="J23" s="4">
        <v>45089</v>
      </c>
      <c r="K23" s="4">
        <v>45096</v>
      </c>
      <c r="L23" s="4">
        <v>45110</v>
      </c>
      <c r="M23" s="4">
        <v>45127</v>
      </c>
      <c r="N23" s="4">
        <v>45145</v>
      </c>
      <c r="O23" s="5">
        <v>45159</v>
      </c>
      <c r="P23" s="5">
        <v>45215</v>
      </c>
      <c r="Q23" s="5">
        <v>45236</v>
      </c>
      <c r="R23" s="5">
        <v>45243</v>
      </c>
      <c r="S23" s="5">
        <v>45268</v>
      </c>
      <c r="T23" s="5">
        <v>45285</v>
      </c>
    </row>
    <row r="24" spans="1:24" x14ac:dyDescent="0.25">
      <c r="A24" s="4">
        <v>44935</v>
      </c>
      <c r="B24" s="4">
        <v>45005</v>
      </c>
      <c r="C24" s="4">
        <v>45019</v>
      </c>
      <c r="D24" s="4">
        <v>45020</v>
      </c>
      <c r="E24" s="4">
        <v>45021</v>
      </c>
      <c r="F24" s="4">
        <v>45022</v>
      </c>
      <c r="G24" s="4">
        <v>45023</v>
      </c>
      <c r="H24" s="4">
        <v>45047</v>
      </c>
      <c r="I24" s="4">
        <v>45068</v>
      </c>
      <c r="J24" s="4">
        <v>45089</v>
      </c>
      <c r="K24" s="4">
        <v>45096</v>
      </c>
      <c r="L24" s="4">
        <v>45110</v>
      </c>
      <c r="M24" s="4">
        <v>45127</v>
      </c>
      <c r="N24" s="4">
        <v>45145</v>
      </c>
      <c r="O24" s="5">
        <v>45159</v>
      </c>
      <c r="P24" s="5">
        <v>45215</v>
      </c>
      <c r="Q24" s="5">
        <v>45236</v>
      </c>
      <c r="R24" s="5">
        <v>45243</v>
      </c>
      <c r="S24" s="5">
        <v>45268</v>
      </c>
      <c r="T24" s="5">
        <v>45285</v>
      </c>
    </row>
    <row r="25" spans="1:24" x14ac:dyDescent="0.25">
      <c r="A25" s="4">
        <v>44935</v>
      </c>
      <c r="B25" s="4">
        <v>45005</v>
      </c>
      <c r="C25" s="4">
        <v>45019</v>
      </c>
      <c r="D25" s="4">
        <v>45020</v>
      </c>
      <c r="E25" s="4">
        <v>45021</v>
      </c>
      <c r="F25" s="4">
        <v>45022</v>
      </c>
      <c r="G25" s="4">
        <v>45023</v>
      </c>
      <c r="H25" s="4">
        <v>45047</v>
      </c>
      <c r="I25" s="4">
        <v>45068</v>
      </c>
      <c r="J25" s="4">
        <v>45089</v>
      </c>
      <c r="K25" s="4">
        <v>45096</v>
      </c>
      <c r="L25" s="4">
        <v>45110</v>
      </c>
      <c r="M25" s="4">
        <v>45127</v>
      </c>
      <c r="N25" s="4">
        <v>45145</v>
      </c>
      <c r="O25" s="5">
        <v>45159</v>
      </c>
      <c r="P25" s="5">
        <v>45215</v>
      </c>
      <c r="Q25" s="5">
        <v>45236</v>
      </c>
      <c r="R25" s="5">
        <v>45243</v>
      </c>
      <c r="S25" s="5">
        <v>45268</v>
      </c>
      <c r="T25" s="5">
        <v>45285</v>
      </c>
    </row>
    <row r="26" spans="1:24" x14ac:dyDescent="0.25">
      <c r="A26" s="4">
        <v>44935</v>
      </c>
      <c r="B26" s="4">
        <v>45005</v>
      </c>
      <c r="C26" s="4">
        <v>45019</v>
      </c>
      <c r="D26" s="4">
        <v>45020</v>
      </c>
      <c r="E26" s="4">
        <v>45021</v>
      </c>
      <c r="F26" s="4">
        <v>45022</v>
      </c>
      <c r="G26" s="4">
        <v>45023</v>
      </c>
      <c r="H26" s="4">
        <v>45047</v>
      </c>
      <c r="I26" s="4">
        <v>45068</v>
      </c>
      <c r="J26" s="4">
        <v>45089</v>
      </c>
      <c r="K26" s="4">
        <v>45096</v>
      </c>
      <c r="L26" s="4">
        <v>45110</v>
      </c>
      <c r="M26" s="4">
        <v>45127</v>
      </c>
      <c r="N26" s="4">
        <v>45145</v>
      </c>
      <c r="O26" s="5">
        <v>45159</v>
      </c>
      <c r="P26" s="5">
        <v>45215</v>
      </c>
      <c r="Q26" s="5">
        <v>45236</v>
      </c>
      <c r="R26" s="5">
        <v>45243</v>
      </c>
      <c r="S26" s="5">
        <v>45268</v>
      </c>
      <c r="T26" s="5">
        <v>45285</v>
      </c>
    </row>
    <row r="27" spans="1:24" x14ac:dyDescent="0.25">
      <c r="A27" s="4">
        <v>44935</v>
      </c>
      <c r="B27" s="4">
        <v>45005</v>
      </c>
      <c r="C27" s="4">
        <v>45019</v>
      </c>
      <c r="D27" s="4">
        <v>45020</v>
      </c>
      <c r="E27" s="4">
        <v>45021</v>
      </c>
      <c r="F27" s="4">
        <v>45022</v>
      </c>
      <c r="G27" s="4">
        <v>45023</v>
      </c>
      <c r="H27" s="4">
        <v>45047</v>
      </c>
      <c r="I27" s="4">
        <v>45068</v>
      </c>
      <c r="J27" s="4">
        <v>45089</v>
      </c>
      <c r="K27" s="4">
        <v>45096</v>
      </c>
      <c r="L27" s="4">
        <v>45110</v>
      </c>
      <c r="M27" s="4">
        <v>45127</v>
      </c>
      <c r="N27" s="4">
        <v>45145</v>
      </c>
      <c r="O27" s="5">
        <v>45159</v>
      </c>
      <c r="P27" s="5">
        <v>45215</v>
      </c>
      <c r="Q27" s="5">
        <v>45236</v>
      </c>
      <c r="R27" s="5">
        <v>45243</v>
      </c>
      <c r="S27" s="5">
        <v>45268</v>
      </c>
      <c r="T27" s="5">
        <v>45285</v>
      </c>
    </row>
    <row r="28" spans="1:24" x14ac:dyDescent="0.25">
      <c r="A28" s="4">
        <v>44935</v>
      </c>
      <c r="B28" s="4">
        <v>45005</v>
      </c>
      <c r="C28" s="4">
        <v>45019</v>
      </c>
      <c r="D28" s="4">
        <v>45020</v>
      </c>
      <c r="E28" s="4">
        <v>45021</v>
      </c>
      <c r="F28" s="4">
        <v>45022</v>
      </c>
      <c r="G28" s="4">
        <v>45023</v>
      </c>
      <c r="H28" s="4">
        <v>45047</v>
      </c>
      <c r="I28" s="4">
        <v>45068</v>
      </c>
      <c r="J28" s="4">
        <v>45089</v>
      </c>
      <c r="K28" s="4">
        <v>45096</v>
      </c>
      <c r="L28" s="4">
        <v>45110</v>
      </c>
      <c r="M28" s="4">
        <v>45127</v>
      </c>
      <c r="N28" s="4">
        <v>45145</v>
      </c>
      <c r="O28" s="5">
        <v>45159</v>
      </c>
      <c r="P28" s="5">
        <v>45215</v>
      </c>
      <c r="Q28" s="5">
        <v>45236</v>
      </c>
      <c r="R28" s="5">
        <v>45243</v>
      </c>
      <c r="S28" s="5">
        <v>45268</v>
      </c>
      <c r="T28" s="5">
        <v>45285</v>
      </c>
    </row>
    <row r="29" spans="1:24" x14ac:dyDescent="0.25">
      <c r="A29" s="4">
        <v>44935</v>
      </c>
      <c r="B29" s="4">
        <v>45005</v>
      </c>
      <c r="C29" s="4">
        <v>45019</v>
      </c>
      <c r="D29" s="4">
        <v>45020</v>
      </c>
      <c r="E29" s="4">
        <v>45021</v>
      </c>
      <c r="F29" s="4">
        <v>45022</v>
      </c>
      <c r="G29" s="4">
        <v>45023</v>
      </c>
      <c r="H29" s="4">
        <v>45047</v>
      </c>
      <c r="I29" s="4">
        <v>45068</v>
      </c>
      <c r="J29" s="4">
        <v>45089</v>
      </c>
      <c r="K29" s="4">
        <v>45096</v>
      </c>
      <c r="L29" s="4">
        <v>45110</v>
      </c>
      <c r="M29" s="4">
        <v>45127</v>
      </c>
      <c r="N29" s="4">
        <v>45145</v>
      </c>
      <c r="O29" s="5">
        <v>45159</v>
      </c>
      <c r="P29" s="5">
        <v>45215</v>
      </c>
      <c r="Q29" s="5">
        <v>45236</v>
      </c>
      <c r="R29" s="5">
        <v>45243</v>
      </c>
      <c r="S29" s="5">
        <v>45268</v>
      </c>
      <c r="T29" s="5">
        <v>45285</v>
      </c>
    </row>
    <row r="30" spans="1:24" x14ac:dyDescent="0.25">
      <c r="A30" s="4">
        <v>44935</v>
      </c>
      <c r="B30" s="4">
        <v>45005</v>
      </c>
      <c r="C30" s="4">
        <v>45019</v>
      </c>
      <c r="D30" s="4">
        <v>45020</v>
      </c>
      <c r="E30" s="4">
        <v>45021</v>
      </c>
      <c r="F30" s="4">
        <v>45022</v>
      </c>
      <c r="G30" s="4">
        <v>45023</v>
      </c>
      <c r="H30" s="4">
        <v>45047</v>
      </c>
      <c r="I30" s="4">
        <v>45068</v>
      </c>
      <c r="J30" s="4">
        <v>45089</v>
      </c>
      <c r="K30" s="4">
        <v>45096</v>
      </c>
      <c r="L30" s="4">
        <v>45110</v>
      </c>
      <c r="M30" s="4">
        <v>45127</v>
      </c>
      <c r="N30" s="4">
        <v>45145</v>
      </c>
      <c r="O30" s="5">
        <v>45159</v>
      </c>
      <c r="P30" s="5">
        <v>45215</v>
      </c>
      <c r="Q30" s="5">
        <v>45236</v>
      </c>
      <c r="R30" s="5">
        <v>45243</v>
      </c>
      <c r="S30" s="5">
        <v>45268</v>
      </c>
      <c r="T30" s="5">
        <v>45285</v>
      </c>
    </row>
    <row r="31" spans="1:24" x14ac:dyDescent="0.25">
      <c r="A31" s="4">
        <v>44935</v>
      </c>
      <c r="B31" s="4">
        <v>45005</v>
      </c>
      <c r="C31" s="4">
        <v>45019</v>
      </c>
      <c r="D31" s="4">
        <v>45020</v>
      </c>
      <c r="E31" s="4">
        <v>45021</v>
      </c>
      <c r="F31" s="4">
        <v>45022</v>
      </c>
      <c r="G31" s="4">
        <v>45023</v>
      </c>
      <c r="H31" s="4">
        <v>45047</v>
      </c>
      <c r="I31" s="4">
        <v>45068</v>
      </c>
      <c r="J31" s="4">
        <v>45089</v>
      </c>
      <c r="K31" s="4">
        <v>45096</v>
      </c>
      <c r="L31" s="4">
        <v>45110</v>
      </c>
      <c r="M31" s="4">
        <v>45127</v>
      </c>
      <c r="N31" s="4">
        <v>45145</v>
      </c>
      <c r="O31" s="5">
        <v>45159</v>
      </c>
      <c r="P31" s="5">
        <v>45215</v>
      </c>
      <c r="Q31" s="5">
        <v>45236</v>
      </c>
      <c r="R31" s="5">
        <v>45243</v>
      </c>
      <c r="S31" s="5">
        <v>45268</v>
      </c>
      <c r="T31" s="5">
        <v>45285</v>
      </c>
    </row>
    <row r="32" spans="1:24" x14ac:dyDescent="0.25">
      <c r="A32" s="4">
        <v>44935</v>
      </c>
      <c r="B32" s="4">
        <v>45005</v>
      </c>
      <c r="C32" s="4">
        <v>45019</v>
      </c>
      <c r="D32" s="4">
        <v>45020</v>
      </c>
      <c r="E32" s="4">
        <v>45021</v>
      </c>
      <c r="F32" s="4">
        <v>45022</v>
      </c>
      <c r="G32" s="4">
        <v>45023</v>
      </c>
      <c r="H32" s="4">
        <v>45047</v>
      </c>
      <c r="I32" s="4">
        <v>45068</v>
      </c>
      <c r="J32" s="4">
        <v>45089</v>
      </c>
      <c r="K32" s="4">
        <v>45096</v>
      </c>
      <c r="L32" s="4">
        <v>45110</v>
      </c>
      <c r="M32" s="4">
        <v>45127</v>
      </c>
      <c r="N32" s="4">
        <v>45145</v>
      </c>
      <c r="O32" s="5">
        <v>45159</v>
      </c>
      <c r="P32" s="5">
        <v>45215</v>
      </c>
      <c r="Q32" s="5">
        <v>45236</v>
      </c>
      <c r="R32" s="5">
        <v>45243</v>
      </c>
      <c r="S32" s="5">
        <v>45268</v>
      </c>
      <c r="T32" s="5">
        <v>45285</v>
      </c>
    </row>
    <row r="33" spans="1:20" x14ac:dyDescent="0.25">
      <c r="A33" s="4">
        <v>44935</v>
      </c>
      <c r="B33" s="4">
        <v>45005</v>
      </c>
      <c r="C33" s="4">
        <v>45019</v>
      </c>
      <c r="D33" s="4">
        <v>45020</v>
      </c>
      <c r="E33" s="4">
        <v>45021</v>
      </c>
      <c r="F33" s="4">
        <v>45022</v>
      </c>
      <c r="G33" s="4">
        <v>45023</v>
      </c>
      <c r="H33" s="4">
        <v>45047</v>
      </c>
      <c r="I33" s="4">
        <v>45068</v>
      </c>
      <c r="J33" s="4">
        <v>45089</v>
      </c>
      <c r="K33" s="4">
        <v>45096</v>
      </c>
      <c r="L33" s="4">
        <v>45110</v>
      </c>
      <c r="M33" s="4">
        <v>45127</v>
      </c>
      <c r="N33" s="4">
        <v>45145</v>
      </c>
      <c r="O33" s="5">
        <v>45159</v>
      </c>
      <c r="P33" s="5">
        <v>45215</v>
      </c>
      <c r="Q33" s="5">
        <v>45236</v>
      </c>
      <c r="R33" s="5">
        <v>45243</v>
      </c>
      <c r="S33" s="5">
        <v>45268</v>
      </c>
      <c r="T33" s="5">
        <v>45285</v>
      </c>
    </row>
    <row r="34" spans="1:20" x14ac:dyDescent="0.25">
      <c r="A34" s="4">
        <v>44935</v>
      </c>
      <c r="B34" s="4">
        <v>45005</v>
      </c>
      <c r="C34" s="4">
        <v>45019</v>
      </c>
      <c r="D34" s="4">
        <v>45020</v>
      </c>
      <c r="E34" s="4">
        <v>45021</v>
      </c>
      <c r="F34" s="4">
        <v>45022</v>
      </c>
      <c r="G34" s="4">
        <v>45023</v>
      </c>
      <c r="H34" s="4">
        <v>45047</v>
      </c>
      <c r="I34" s="4">
        <v>45068</v>
      </c>
      <c r="J34" s="4">
        <v>45089</v>
      </c>
      <c r="K34" s="4">
        <v>45096</v>
      </c>
      <c r="L34" s="4">
        <v>45110</v>
      </c>
      <c r="M34" s="4">
        <v>45127</v>
      </c>
      <c r="N34" s="4">
        <v>45145</v>
      </c>
      <c r="O34" s="5">
        <v>45159</v>
      </c>
      <c r="P34" s="5">
        <v>45215</v>
      </c>
      <c r="Q34" s="5">
        <v>45236</v>
      </c>
      <c r="R34" s="5">
        <v>45243</v>
      </c>
      <c r="S34" s="5">
        <v>45268</v>
      </c>
      <c r="T34" s="5">
        <v>45285</v>
      </c>
    </row>
    <row r="35" spans="1:20" x14ac:dyDescent="0.25">
      <c r="A35" s="4">
        <v>44935</v>
      </c>
      <c r="B35" s="4">
        <v>45005</v>
      </c>
      <c r="C35" s="4">
        <v>45019</v>
      </c>
      <c r="D35" s="4">
        <v>45020</v>
      </c>
      <c r="E35" s="4">
        <v>45021</v>
      </c>
      <c r="F35" s="4">
        <v>45022</v>
      </c>
      <c r="G35" s="4">
        <v>45023</v>
      </c>
      <c r="H35" s="4">
        <v>45047</v>
      </c>
      <c r="I35" s="4">
        <v>45068</v>
      </c>
      <c r="J35" s="4">
        <v>45089</v>
      </c>
      <c r="K35" s="4">
        <v>45096</v>
      </c>
      <c r="L35" s="4">
        <v>45110</v>
      </c>
      <c r="M35" s="4">
        <v>45127</v>
      </c>
      <c r="N35" s="4">
        <v>45145</v>
      </c>
      <c r="O35" s="5">
        <v>45159</v>
      </c>
      <c r="P35" s="5">
        <v>45215</v>
      </c>
      <c r="Q35" s="5">
        <v>45236</v>
      </c>
      <c r="R35" s="5">
        <v>45243</v>
      </c>
      <c r="S35" s="5">
        <v>45268</v>
      </c>
      <c r="T35" s="5">
        <v>45285</v>
      </c>
    </row>
    <row r="36" spans="1:20" x14ac:dyDescent="0.25">
      <c r="A36" s="4">
        <v>44935</v>
      </c>
      <c r="B36" s="4">
        <v>45005</v>
      </c>
      <c r="C36" s="4">
        <v>45019</v>
      </c>
      <c r="D36" s="4">
        <v>45020</v>
      </c>
      <c r="E36" s="4">
        <v>45021</v>
      </c>
      <c r="F36" s="4">
        <v>45022</v>
      </c>
      <c r="G36" s="4">
        <v>45023</v>
      </c>
      <c r="H36" s="4">
        <v>45047</v>
      </c>
      <c r="I36" s="4">
        <v>45068</v>
      </c>
      <c r="J36" s="4">
        <v>45089</v>
      </c>
      <c r="K36" s="4">
        <v>45096</v>
      </c>
      <c r="L36" s="4">
        <v>45110</v>
      </c>
      <c r="M36" s="4">
        <v>45127</v>
      </c>
      <c r="N36" s="4">
        <v>45145</v>
      </c>
      <c r="O36" s="5">
        <v>45159</v>
      </c>
      <c r="P36" s="5">
        <v>45215</v>
      </c>
      <c r="Q36" s="5">
        <v>45236</v>
      </c>
      <c r="R36" s="5">
        <v>45243</v>
      </c>
      <c r="S36" s="5">
        <v>45268</v>
      </c>
      <c r="T36" s="5">
        <v>45285</v>
      </c>
    </row>
    <row r="37" spans="1:20" x14ac:dyDescent="0.25">
      <c r="A37" s="4">
        <v>44935</v>
      </c>
      <c r="B37" s="4">
        <v>45005</v>
      </c>
      <c r="C37" s="4">
        <v>45019</v>
      </c>
      <c r="D37" s="4">
        <v>45020</v>
      </c>
      <c r="E37" s="4">
        <v>45021</v>
      </c>
      <c r="F37" s="4">
        <v>45022</v>
      </c>
      <c r="G37" s="4">
        <v>45023</v>
      </c>
      <c r="H37" s="4">
        <v>45047</v>
      </c>
      <c r="I37" s="4">
        <v>45068</v>
      </c>
      <c r="J37" s="4">
        <v>45089</v>
      </c>
      <c r="K37" s="4">
        <v>45096</v>
      </c>
      <c r="L37" s="4">
        <v>45110</v>
      </c>
      <c r="M37" s="4">
        <v>45127</v>
      </c>
      <c r="N37" s="4">
        <v>45145</v>
      </c>
      <c r="O37" s="5">
        <v>45159</v>
      </c>
      <c r="P37" s="5">
        <v>45215</v>
      </c>
      <c r="Q37" s="5">
        <v>45236</v>
      </c>
      <c r="R37" s="5">
        <v>45243</v>
      </c>
      <c r="S37" s="5">
        <v>45268</v>
      </c>
      <c r="T37" s="5">
        <v>45285</v>
      </c>
    </row>
    <row r="38" spans="1:20" x14ac:dyDescent="0.25">
      <c r="A38" s="4">
        <v>44935</v>
      </c>
      <c r="B38" s="4">
        <v>45005</v>
      </c>
      <c r="C38" s="4">
        <v>45019</v>
      </c>
      <c r="D38" s="4">
        <v>45020</v>
      </c>
      <c r="E38" s="4">
        <v>45021</v>
      </c>
      <c r="F38" s="4">
        <v>45022</v>
      </c>
      <c r="G38" s="4">
        <v>45023</v>
      </c>
      <c r="H38" s="4">
        <v>45047</v>
      </c>
      <c r="I38" s="4">
        <v>45068</v>
      </c>
      <c r="J38" s="4">
        <v>45089</v>
      </c>
      <c r="K38" s="4">
        <v>45096</v>
      </c>
      <c r="L38" s="4">
        <v>45110</v>
      </c>
      <c r="M38" s="4">
        <v>45127</v>
      </c>
      <c r="N38" s="4">
        <v>45145</v>
      </c>
      <c r="O38" s="5">
        <v>45159</v>
      </c>
      <c r="P38" s="5">
        <v>45215</v>
      </c>
      <c r="Q38" s="5">
        <v>45236</v>
      </c>
      <c r="R38" s="5">
        <v>45243</v>
      </c>
      <c r="S38" s="5">
        <v>45268</v>
      </c>
      <c r="T38" s="5">
        <v>45285</v>
      </c>
    </row>
    <row r="39" spans="1:20" x14ac:dyDescent="0.25">
      <c r="A39" s="4">
        <v>44935</v>
      </c>
      <c r="B39" s="4">
        <v>45005</v>
      </c>
      <c r="C39" s="4">
        <v>45019</v>
      </c>
      <c r="D39" s="4">
        <v>45020</v>
      </c>
      <c r="E39" s="4">
        <v>45021</v>
      </c>
      <c r="F39" s="4">
        <v>45022</v>
      </c>
      <c r="G39" s="4">
        <v>45023</v>
      </c>
      <c r="H39" s="4">
        <v>45047</v>
      </c>
      <c r="I39" s="4">
        <v>45068</v>
      </c>
      <c r="J39" s="4">
        <v>45089</v>
      </c>
      <c r="K39" s="4">
        <v>45096</v>
      </c>
      <c r="L39" s="4">
        <v>45110</v>
      </c>
      <c r="M39" s="4">
        <v>45127</v>
      </c>
      <c r="N39" s="4">
        <v>45145</v>
      </c>
      <c r="O39" s="5">
        <v>45159</v>
      </c>
      <c r="P39" s="5">
        <v>45215</v>
      </c>
      <c r="Q39" s="5">
        <v>45236</v>
      </c>
      <c r="R39" s="5">
        <v>45243</v>
      </c>
      <c r="S39" s="5">
        <v>45268</v>
      </c>
      <c r="T39" s="5">
        <v>45285</v>
      </c>
    </row>
    <row r="40" spans="1:20" x14ac:dyDescent="0.25">
      <c r="A40" s="4">
        <v>44935</v>
      </c>
      <c r="B40" s="4">
        <v>45005</v>
      </c>
      <c r="C40" s="4">
        <v>45019</v>
      </c>
      <c r="D40" s="4">
        <v>45020</v>
      </c>
      <c r="E40" s="4">
        <v>45021</v>
      </c>
      <c r="F40" s="4">
        <v>45022</v>
      </c>
      <c r="G40" s="4">
        <v>45023</v>
      </c>
      <c r="H40" s="4">
        <v>45047</v>
      </c>
      <c r="I40" s="4">
        <v>45068</v>
      </c>
      <c r="J40" s="4">
        <v>45089</v>
      </c>
      <c r="K40" s="4">
        <v>45096</v>
      </c>
      <c r="L40" s="4">
        <v>45110</v>
      </c>
      <c r="M40" s="4">
        <v>45127</v>
      </c>
      <c r="N40" s="4">
        <v>45145</v>
      </c>
      <c r="O40" s="5">
        <v>45159</v>
      </c>
      <c r="P40" s="5">
        <v>45215</v>
      </c>
      <c r="Q40" s="5">
        <v>45236</v>
      </c>
      <c r="R40" s="5">
        <v>45243</v>
      </c>
      <c r="S40" s="5">
        <v>45268</v>
      </c>
      <c r="T40" s="5">
        <v>45285</v>
      </c>
    </row>
    <row r="41" spans="1:20" x14ac:dyDescent="0.25">
      <c r="A41" s="4">
        <v>44935</v>
      </c>
      <c r="B41" s="4">
        <v>45005</v>
      </c>
      <c r="C41" s="4">
        <v>45019</v>
      </c>
      <c r="D41" s="4">
        <v>45020</v>
      </c>
      <c r="E41" s="4">
        <v>45021</v>
      </c>
      <c r="F41" s="4">
        <v>45022</v>
      </c>
      <c r="G41" s="4">
        <v>45023</v>
      </c>
      <c r="H41" s="4">
        <v>45047</v>
      </c>
      <c r="I41" s="4">
        <v>45068</v>
      </c>
      <c r="J41" s="4">
        <v>45089</v>
      </c>
      <c r="K41" s="4">
        <v>45096</v>
      </c>
      <c r="L41" s="4">
        <v>45110</v>
      </c>
      <c r="M41" s="4">
        <v>45127</v>
      </c>
      <c r="N41" s="4">
        <v>45145</v>
      </c>
      <c r="O41" s="5">
        <v>45159</v>
      </c>
      <c r="P41" s="5">
        <v>45215</v>
      </c>
      <c r="Q41" s="5">
        <v>45236</v>
      </c>
      <c r="R41" s="5">
        <v>45243</v>
      </c>
      <c r="S41" s="5">
        <v>45268</v>
      </c>
      <c r="T41" s="5">
        <v>45285</v>
      </c>
    </row>
    <row r="42" spans="1:20" x14ac:dyDescent="0.25">
      <c r="A42" s="4">
        <v>44935</v>
      </c>
      <c r="B42" s="4">
        <v>45005</v>
      </c>
      <c r="C42" s="4">
        <v>45019</v>
      </c>
      <c r="D42" s="4">
        <v>45020</v>
      </c>
      <c r="E42" s="4">
        <v>45021</v>
      </c>
      <c r="F42" s="4">
        <v>45022</v>
      </c>
      <c r="G42" s="4">
        <v>45023</v>
      </c>
      <c r="H42" s="4">
        <v>45047</v>
      </c>
      <c r="I42" s="4">
        <v>45068</v>
      </c>
      <c r="J42" s="4">
        <v>45089</v>
      </c>
      <c r="K42" s="4">
        <v>45096</v>
      </c>
      <c r="L42" s="4">
        <v>45110</v>
      </c>
      <c r="M42" s="4">
        <v>45127</v>
      </c>
      <c r="N42" s="4">
        <v>45145</v>
      </c>
      <c r="O42" s="5">
        <v>45159</v>
      </c>
      <c r="P42" s="5">
        <v>45215</v>
      </c>
      <c r="Q42" s="5">
        <v>45236</v>
      </c>
      <c r="R42" s="5">
        <v>45243</v>
      </c>
      <c r="S42" s="5">
        <v>45268</v>
      </c>
      <c r="T42" s="5">
        <v>45285</v>
      </c>
    </row>
    <row r="43" spans="1:20" x14ac:dyDescent="0.25">
      <c r="A43" s="4">
        <v>44935</v>
      </c>
      <c r="B43" s="4">
        <v>45005</v>
      </c>
      <c r="C43" s="4">
        <v>45019</v>
      </c>
      <c r="D43" s="4">
        <v>45020</v>
      </c>
      <c r="E43" s="4">
        <v>45021</v>
      </c>
      <c r="F43" s="4">
        <v>45022</v>
      </c>
      <c r="G43" s="4">
        <v>45023</v>
      </c>
      <c r="H43" s="4">
        <v>45047</v>
      </c>
      <c r="I43" s="4">
        <v>45068</v>
      </c>
      <c r="J43" s="4">
        <v>45089</v>
      </c>
      <c r="K43" s="4">
        <v>45096</v>
      </c>
      <c r="L43" s="4">
        <v>45110</v>
      </c>
      <c r="M43" s="4">
        <v>45127</v>
      </c>
      <c r="N43" s="4">
        <v>45145</v>
      </c>
      <c r="O43" s="5">
        <v>45159</v>
      </c>
      <c r="P43" s="5">
        <v>45215</v>
      </c>
      <c r="Q43" s="5">
        <v>45236</v>
      </c>
      <c r="R43" s="5">
        <v>45243</v>
      </c>
      <c r="S43" s="5">
        <v>45268</v>
      </c>
      <c r="T43" s="5">
        <v>45285</v>
      </c>
    </row>
    <row r="44" spans="1:20" x14ac:dyDescent="0.25">
      <c r="A44" s="4">
        <v>44935</v>
      </c>
      <c r="B44" s="4">
        <v>45005</v>
      </c>
      <c r="C44" s="4">
        <v>45019</v>
      </c>
      <c r="D44" s="4">
        <v>45020</v>
      </c>
      <c r="E44" s="4">
        <v>45021</v>
      </c>
      <c r="F44" s="4">
        <v>45022</v>
      </c>
      <c r="G44" s="4">
        <v>45023</v>
      </c>
      <c r="H44" s="4">
        <v>45047</v>
      </c>
      <c r="I44" s="4">
        <v>45068</v>
      </c>
      <c r="J44" s="4">
        <v>45089</v>
      </c>
      <c r="K44" s="4">
        <v>45096</v>
      </c>
      <c r="L44" s="4">
        <v>45110</v>
      </c>
      <c r="M44" s="4">
        <v>45127</v>
      </c>
      <c r="N44" s="4">
        <v>45145</v>
      </c>
      <c r="O44" s="5">
        <v>45159</v>
      </c>
      <c r="P44" s="5">
        <v>45215</v>
      </c>
      <c r="Q44" s="5">
        <v>45236</v>
      </c>
      <c r="R44" s="5">
        <v>45243</v>
      </c>
      <c r="S44" s="5">
        <v>45268</v>
      </c>
      <c r="T44" s="5">
        <v>45285</v>
      </c>
    </row>
    <row r="45" spans="1:20" x14ac:dyDescent="0.25">
      <c r="A45" s="4">
        <v>44935</v>
      </c>
      <c r="B45" s="4">
        <v>45005</v>
      </c>
      <c r="C45" s="4">
        <v>45019</v>
      </c>
      <c r="D45" s="4">
        <v>45020</v>
      </c>
      <c r="E45" s="4">
        <v>45021</v>
      </c>
      <c r="F45" s="4">
        <v>45022</v>
      </c>
      <c r="G45" s="4">
        <v>45023</v>
      </c>
      <c r="H45" s="4">
        <v>45047</v>
      </c>
      <c r="I45" s="4">
        <v>45068</v>
      </c>
      <c r="J45" s="4">
        <v>45089</v>
      </c>
      <c r="K45" s="4">
        <v>45096</v>
      </c>
      <c r="L45" s="4">
        <v>45110</v>
      </c>
      <c r="M45" s="4">
        <v>45127</v>
      </c>
      <c r="N45" s="4">
        <v>45145</v>
      </c>
      <c r="O45" s="5">
        <v>45159</v>
      </c>
      <c r="P45" s="5">
        <v>45215</v>
      </c>
      <c r="Q45" s="5">
        <v>45236</v>
      </c>
      <c r="R45" s="5">
        <v>45243</v>
      </c>
      <c r="S45" s="5">
        <v>45268</v>
      </c>
      <c r="T45" s="5">
        <v>45285</v>
      </c>
    </row>
    <row r="46" spans="1:20" x14ac:dyDescent="0.25">
      <c r="A46" s="4">
        <v>44935</v>
      </c>
      <c r="B46" s="4">
        <v>45005</v>
      </c>
      <c r="C46" s="4">
        <v>45019</v>
      </c>
      <c r="D46" s="4">
        <v>45020</v>
      </c>
      <c r="E46" s="4">
        <v>45021</v>
      </c>
      <c r="F46" s="4">
        <v>45022</v>
      </c>
      <c r="G46" s="4">
        <v>45023</v>
      </c>
      <c r="H46" s="4">
        <v>45047</v>
      </c>
      <c r="I46" s="4">
        <v>45068</v>
      </c>
      <c r="J46" s="4">
        <v>45089</v>
      </c>
      <c r="K46" s="4">
        <v>45096</v>
      </c>
      <c r="L46" s="4">
        <v>45110</v>
      </c>
      <c r="M46" s="4">
        <v>45127</v>
      </c>
      <c r="N46" s="4">
        <v>45145</v>
      </c>
      <c r="O46" s="5">
        <v>45159</v>
      </c>
      <c r="P46" s="5">
        <v>45215</v>
      </c>
      <c r="Q46" s="5">
        <v>45236</v>
      </c>
      <c r="R46" s="5">
        <v>45243</v>
      </c>
      <c r="S46" s="5">
        <v>45268</v>
      </c>
      <c r="T46" s="5">
        <v>45285</v>
      </c>
    </row>
    <row r="47" spans="1:20" x14ac:dyDescent="0.25">
      <c r="A47" s="4">
        <v>44935</v>
      </c>
      <c r="B47" s="4">
        <v>45005</v>
      </c>
      <c r="C47" s="4">
        <v>45019</v>
      </c>
      <c r="D47" s="4">
        <v>45020</v>
      </c>
      <c r="E47" s="4">
        <v>45021</v>
      </c>
      <c r="F47" s="4">
        <v>45022</v>
      </c>
      <c r="G47" s="4">
        <v>45023</v>
      </c>
      <c r="H47" s="4">
        <v>45047</v>
      </c>
      <c r="I47" s="4">
        <v>45068</v>
      </c>
      <c r="J47" s="4">
        <v>45089</v>
      </c>
      <c r="K47" s="4">
        <v>45096</v>
      </c>
      <c r="L47" s="4">
        <v>45110</v>
      </c>
      <c r="M47" s="4">
        <v>45127</v>
      </c>
      <c r="N47" s="4">
        <v>45145</v>
      </c>
      <c r="O47" s="5">
        <v>45159</v>
      </c>
      <c r="P47" s="5">
        <v>45215</v>
      </c>
      <c r="Q47" s="5">
        <v>45236</v>
      </c>
      <c r="R47" s="5">
        <v>45243</v>
      </c>
      <c r="S47" s="5">
        <v>45268</v>
      </c>
      <c r="T47" s="5">
        <v>45285</v>
      </c>
    </row>
    <row r="48" spans="1:20" x14ac:dyDescent="0.25">
      <c r="A48" s="4">
        <v>44935</v>
      </c>
      <c r="B48" s="4">
        <v>45005</v>
      </c>
      <c r="C48" s="4">
        <v>45019</v>
      </c>
      <c r="D48" s="4">
        <v>45020</v>
      </c>
      <c r="E48" s="4">
        <v>45021</v>
      </c>
      <c r="F48" s="4">
        <v>45022</v>
      </c>
      <c r="G48" s="4">
        <v>45023</v>
      </c>
      <c r="H48" s="4">
        <v>45047</v>
      </c>
      <c r="I48" s="4">
        <v>45068</v>
      </c>
      <c r="J48" s="4">
        <v>45089</v>
      </c>
      <c r="K48" s="4">
        <v>45096</v>
      </c>
      <c r="L48" s="4">
        <v>45110</v>
      </c>
      <c r="M48" s="4">
        <v>45127</v>
      </c>
      <c r="N48" s="4">
        <v>45145</v>
      </c>
      <c r="O48" s="5">
        <v>45159</v>
      </c>
      <c r="P48" s="5">
        <v>45215</v>
      </c>
      <c r="Q48" s="5">
        <v>45236</v>
      </c>
      <c r="R48" s="5">
        <v>45243</v>
      </c>
      <c r="S48" s="5">
        <v>45268</v>
      </c>
      <c r="T48" s="5">
        <v>45285</v>
      </c>
    </row>
    <row r="49" spans="1:20" x14ac:dyDescent="0.25">
      <c r="A49" s="4">
        <v>44935</v>
      </c>
      <c r="B49" s="4">
        <v>45005</v>
      </c>
      <c r="C49" s="4">
        <v>45019</v>
      </c>
      <c r="D49" s="4">
        <v>45020</v>
      </c>
      <c r="E49" s="4">
        <v>45021</v>
      </c>
      <c r="F49" s="4">
        <v>45022</v>
      </c>
      <c r="G49" s="4">
        <v>45023</v>
      </c>
      <c r="H49" s="4">
        <v>45047</v>
      </c>
      <c r="I49" s="4">
        <v>45068</v>
      </c>
      <c r="J49" s="4">
        <v>45089</v>
      </c>
      <c r="K49" s="4">
        <v>45096</v>
      </c>
      <c r="L49" s="4">
        <v>45110</v>
      </c>
      <c r="M49" s="4">
        <v>45127</v>
      </c>
      <c r="N49" s="4">
        <v>45145</v>
      </c>
      <c r="O49" s="5">
        <v>45159</v>
      </c>
      <c r="P49" s="5">
        <v>45215</v>
      </c>
      <c r="Q49" s="5">
        <v>45236</v>
      </c>
      <c r="R49" s="5">
        <v>45243</v>
      </c>
      <c r="S49" s="5">
        <v>45268</v>
      </c>
      <c r="T49" s="5">
        <v>45285</v>
      </c>
    </row>
    <row r="50" spans="1:20" x14ac:dyDescent="0.25">
      <c r="A50" s="4">
        <v>44935</v>
      </c>
      <c r="B50" s="4">
        <v>45005</v>
      </c>
      <c r="C50" s="4">
        <v>45019</v>
      </c>
      <c r="D50" s="4">
        <v>45020</v>
      </c>
      <c r="E50" s="4">
        <v>45021</v>
      </c>
      <c r="F50" s="4">
        <v>45022</v>
      </c>
      <c r="G50" s="4">
        <v>45023</v>
      </c>
      <c r="H50" s="4">
        <v>45047</v>
      </c>
      <c r="I50" s="4">
        <v>45068</v>
      </c>
      <c r="J50" s="4">
        <v>45089</v>
      </c>
      <c r="K50" s="4">
        <v>45096</v>
      </c>
      <c r="L50" s="4">
        <v>45110</v>
      </c>
      <c r="M50" s="4">
        <v>45127</v>
      </c>
      <c r="N50" s="4">
        <v>45145</v>
      </c>
      <c r="O50" s="5">
        <v>45159</v>
      </c>
      <c r="P50" s="5">
        <v>45215</v>
      </c>
      <c r="Q50" s="5">
        <v>45236</v>
      </c>
      <c r="R50" s="5">
        <v>45243</v>
      </c>
      <c r="S50" s="5">
        <v>45268</v>
      </c>
      <c r="T50" s="5">
        <v>45285</v>
      </c>
    </row>
    <row r="51" spans="1:20" x14ac:dyDescent="0.25">
      <c r="A51" s="4">
        <v>44935</v>
      </c>
      <c r="B51" s="4">
        <v>45005</v>
      </c>
      <c r="C51" s="4">
        <v>45019</v>
      </c>
      <c r="D51" s="4">
        <v>45020</v>
      </c>
      <c r="E51" s="4">
        <v>45021</v>
      </c>
      <c r="F51" s="4">
        <v>45022</v>
      </c>
      <c r="G51" s="4">
        <v>45023</v>
      </c>
      <c r="H51" s="4">
        <v>45047</v>
      </c>
      <c r="I51" s="4">
        <v>45068</v>
      </c>
      <c r="J51" s="4">
        <v>45089</v>
      </c>
      <c r="K51" s="4">
        <v>45096</v>
      </c>
      <c r="L51" s="4">
        <v>45110</v>
      </c>
      <c r="M51" s="4">
        <v>45127</v>
      </c>
      <c r="N51" s="4">
        <v>45145</v>
      </c>
      <c r="O51" s="5">
        <v>45159</v>
      </c>
      <c r="P51" s="5">
        <v>45215</v>
      </c>
      <c r="Q51" s="5">
        <v>45236</v>
      </c>
      <c r="R51" s="5">
        <v>45243</v>
      </c>
      <c r="S51" s="5">
        <v>45268</v>
      </c>
      <c r="T51" s="5">
        <v>45285</v>
      </c>
    </row>
    <row r="52" spans="1:20" x14ac:dyDescent="0.25">
      <c r="A52" s="4">
        <v>44935</v>
      </c>
      <c r="B52" s="4">
        <v>45005</v>
      </c>
      <c r="C52" s="4">
        <v>45019</v>
      </c>
      <c r="D52" s="4">
        <v>45020</v>
      </c>
      <c r="E52" s="4">
        <v>45021</v>
      </c>
      <c r="F52" s="4">
        <v>45022</v>
      </c>
      <c r="G52" s="4">
        <v>45023</v>
      </c>
      <c r="H52" s="4">
        <v>45047</v>
      </c>
      <c r="I52" s="4">
        <v>45068</v>
      </c>
      <c r="J52" s="4">
        <v>45089</v>
      </c>
      <c r="K52" s="4">
        <v>45096</v>
      </c>
      <c r="L52" s="4">
        <v>45110</v>
      </c>
      <c r="M52" s="4">
        <v>45127</v>
      </c>
      <c r="N52" s="4">
        <v>45145</v>
      </c>
      <c r="O52" s="5">
        <v>45159</v>
      </c>
      <c r="P52" s="5">
        <v>45215</v>
      </c>
      <c r="Q52" s="5">
        <v>45236</v>
      </c>
      <c r="R52" s="5">
        <v>45243</v>
      </c>
      <c r="S52" s="5">
        <v>45268</v>
      </c>
      <c r="T52" s="5">
        <v>45285</v>
      </c>
    </row>
    <row r="53" spans="1:20" x14ac:dyDescent="0.25">
      <c r="A53" s="4">
        <v>44935</v>
      </c>
      <c r="B53" s="4">
        <v>45005</v>
      </c>
      <c r="C53" s="4">
        <v>45019</v>
      </c>
      <c r="D53" s="4">
        <v>45020</v>
      </c>
      <c r="E53" s="4">
        <v>45021</v>
      </c>
      <c r="F53" s="4">
        <v>45022</v>
      </c>
      <c r="G53" s="4">
        <v>45023</v>
      </c>
      <c r="H53" s="4">
        <v>45047</v>
      </c>
      <c r="I53" s="4">
        <v>45068</v>
      </c>
      <c r="J53" s="4">
        <v>45089</v>
      </c>
      <c r="K53" s="4">
        <v>45096</v>
      </c>
      <c r="L53" s="4">
        <v>45110</v>
      </c>
      <c r="M53" s="4">
        <v>45127</v>
      </c>
      <c r="N53" s="4">
        <v>45145</v>
      </c>
      <c r="O53" s="5">
        <v>45159</v>
      </c>
      <c r="P53" s="5">
        <v>45215</v>
      </c>
      <c r="Q53" s="5">
        <v>45236</v>
      </c>
      <c r="R53" s="5">
        <v>45243</v>
      </c>
      <c r="S53" s="5">
        <v>45268</v>
      </c>
      <c r="T53" s="5">
        <v>45285</v>
      </c>
    </row>
    <row r="54" spans="1:20" x14ac:dyDescent="0.25">
      <c r="A54" s="4">
        <v>44935</v>
      </c>
      <c r="B54" s="4">
        <v>45005</v>
      </c>
      <c r="C54" s="4">
        <v>45019</v>
      </c>
      <c r="D54" s="4">
        <v>45020</v>
      </c>
      <c r="E54" s="4">
        <v>45021</v>
      </c>
      <c r="F54" s="4">
        <v>45022</v>
      </c>
      <c r="G54" s="4">
        <v>45023</v>
      </c>
      <c r="H54" s="4">
        <v>45047</v>
      </c>
      <c r="I54" s="4">
        <v>45068</v>
      </c>
      <c r="J54" s="4">
        <v>45089</v>
      </c>
      <c r="K54" s="4">
        <v>45096</v>
      </c>
      <c r="L54" s="4">
        <v>45110</v>
      </c>
      <c r="M54" s="4">
        <v>45127</v>
      </c>
      <c r="N54" s="4">
        <v>45145</v>
      </c>
      <c r="O54" s="5">
        <v>45159</v>
      </c>
      <c r="P54" s="5">
        <v>45215</v>
      </c>
      <c r="Q54" s="5">
        <v>45236</v>
      </c>
      <c r="R54" s="5">
        <v>45243</v>
      </c>
      <c r="S54" s="5">
        <v>45268</v>
      </c>
      <c r="T54" s="5">
        <v>45285</v>
      </c>
    </row>
    <row r="55" spans="1:20" x14ac:dyDescent="0.25">
      <c r="A55" s="4">
        <v>44935</v>
      </c>
      <c r="B55" s="4">
        <v>45005</v>
      </c>
      <c r="C55" s="4">
        <v>45019</v>
      </c>
      <c r="D55" s="4">
        <v>45020</v>
      </c>
      <c r="E55" s="4">
        <v>45021</v>
      </c>
      <c r="F55" s="4">
        <v>45022</v>
      </c>
      <c r="G55" s="4">
        <v>45023</v>
      </c>
      <c r="H55" s="4">
        <v>45047</v>
      </c>
      <c r="I55" s="4">
        <v>45068</v>
      </c>
      <c r="J55" s="4">
        <v>45089</v>
      </c>
      <c r="K55" s="4">
        <v>45096</v>
      </c>
      <c r="L55" s="4">
        <v>45110</v>
      </c>
      <c r="M55" s="4">
        <v>45127</v>
      </c>
      <c r="N55" s="4">
        <v>45145</v>
      </c>
      <c r="O55" s="5">
        <v>45159</v>
      </c>
      <c r="P55" s="5">
        <v>45215</v>
      </c>
      <c r="Q55" s="5">
        <v>45236</v>
      </c>
      <c r="R55" s="5">
        <v>45243</v>
      </c>
      <c r="S55" s="5">
        <v>45268</v>
      </c>
      <c r="T55" s="5">
        <v>45285</v>
      </c>
    </row>
    <row r="56" spans="1:20" x14ac:dyDescent="0.25">
      <c r="A56" s="4">
        <v>44935</v>
      </c>
      <c r="B56" s="4">
        <v>45005</v>
      </c>
      <c r="C56" s="4">
        <v>45019</v>
      </c>
      <c r="D56" s="4">
        <v>45020</v>
      </c>
      <c r="E56" s="4">
        <v>45021</v>
      </c>
      <c r="F56" s="4">
        <v>45022</v>
      </c>
      <c r="G56" s="4">
        <v>45023</v>
      </c>
      <c r="H56" s="4">
        <v>45047</v>
      </c>
      <c r="I56" s="4">
        <v>45068</v>
      </c>
      <c r="J56" s="4">
        <v>45089</v>
      </c>
      <c r="K56" s="4">
        <v>45096</v>
      </c>
      <c r="L56" s="4">
        <v>45110</v>
      </c>
      <c r="M56" s="4">
        <v>45127</v>
      </c>
      <c r="N56" s="4">
        <v>45145</v>
      </c>
      <c r="O56" s="5">
        <v>45159</v>
      </c>
      <c r="P56" s="5">
        <v>45215</v>
      </c>
      <c r="Q56" s="5">
        <v>45236</v>
      </c>
      <c r="R56" s="5">
        <v>45243</v>
      </c>
      <c r="S56" s="5">
        <v>45268</v>
      </c>
      <c r="T56" s="5">
        <v>45285</v>
      </c>
    </row>
    <row r="57" spans="1:20" x14ac:dyDescent="0.25">
      <c r="A57" s="4">
        <v>44935</v>
      </c>
      <c r="B57" s="4">
        <v>45005</v>
      </c>
      <c r="C57" s="4">
        <v>45019</v>
      </c>
      <c r="D57" s="4">
        <v>45020</v>
      </c>
      <c r="E57" s="4">
        <v>45021</v>
      </c>
      <c r="F57" s="4">
        <v>45022</v>
      </c>
      <c r="G57" s="4">
        <v>45023</v>
      </c>
      <c r="H57" s="4">
        <v>45047</v>
      </c>
      <c r="I57" s="4">
        <v>45068</v>
      </c>
      <c r="J57" s="4">
        <v>45089</v>
      </c>
      <c r="K57" s="4">
        <v>45096</v>
      </c>
      <c r="L57" s="4">
        <v>45110</v>
      </c>
      <c r="M57" s="4">
        <v>45127</v>
      </c>
      <c r="N57" s="4">
        <v>45145</v>
      </c>
      <c r="O57" s="5">
        <v>45159</v>
      </c>
      <c r="P57" s="5">
        <v>45215</v>
      </c>
      <c r="Q57" s="5">
        <v>45236</v>
      </c>
      <c r="R57" s="5">
        <v>45243</v>
      </c>
      <c r="S57" s="5">
        <v>45268</v>
      </c>
      <c r="T57" s="5">
        <v>45285</v>
      </c>
    </row>
    <row r="58" spans="1:20" x14ac:dyDescent="0.25">
      <c r="A58" s="4">
        <v>44935</v>
      </c>
      <c r="B58" s="4">
        <v>45005</v>
      </c>
      <c r="C58" s="4">
        <v>45019</v>
      </c>
      <c r="D58" s="4">
        <v>45020</v>
      </c>
      <c r="E58" s="4">
        <v>45021</v>
      </c>
      <c r="F58" s="4">
        <v>45022</v>
      </c>
      <c r="G58" s="4">
        <v>45023</v>
      </c>
      <c r="H58" s="4">
        <v>45047</v>
      </c>
      <c r="I58" s="4">
        <v>45068</v>
      </c>
      <c r="J58" s="4">
        <v>45089</v>
      </c>
      <c r="K58" s="4">
        <v>45096</v>
      </c>
      <c r="L58" s="4">
        <v>45110</v>
      </c>
      <c r="M58" s="4">
        <v>45127</v>
      </c>
      <c r="N58" s="4">
        <v>45145</v>
      </c>
      <c r="O58" s="5">
        <v>45159</v>
      </c>
      <c r="P58" s="5">
        <v>45215</v>
      </c>
      <c r="Q58" s="5">
        <v>45236</v>
      </c>
      <c r="R58" s="5">
        <v>45243</v>
      </c>
      <c r="S58" s="5">
        <v>45268</v>
      </c>
      <c r="T58" s="5">
        <v>45285</v>
      </c>
    </row>
    <row r="59" spans="1:20" x14ac:dyDescent="0.25">
      <c r="A59" s="4">
        <v>44935</v>
      </c>
      <c r="B59" s="4">
        <v>45005</v>
      </c>
      <c r="C59" s="4">
        <v>45019</v>
      </c>
      <c r="D59" s="4">
        <v>45020</v>
      </c>
      <c r="E59" s="4">
        <v>45021</v>
      </c>
      <c r="F59" s="4">
        <v>45022</v>
      </c>
      <c r="G59" s="4">
        <v>45023</v>
      </c>
      <c r="H59" s="4">
        <v>45047</v>
      </c>
      <c r="I59" s="4">
        <v>45068</v>
      </c>
      <c r="J59" s="4">
        <v>45089</v>
      </c>
      <c r="K59" s="4">
        <v>45096</v>
      </c>
      <c r="L59" s="4">
        <v>45110</v>
      </c>
      <c r="M59" s="4">
        <v>45127</v>
      </c>
      <c r="N59" s="4">
        <v>45145</v>
      </c>
      <c r="O59" s="5">
        <v>45159</v>
      </c>
      <c r="P59" s="5">
        <v>45215</v>
      </c>
      <c r="Q59" s="5">
        <v>45236</v>
      </c>
      <c r="R59" s="5">
        <v>45243</v>
      </c>
      <c r="S59" s="5">
        <v>45268</v>
      </c>
      <c r="T59" s="5">
        <v>45285</v>
      </c>
    </row>
    <row r="60" spans="1:20" x14ac:dyDescent="0.25">
      <c r="A60" s="4">
        <v>44935</v>
      </c>
      <c r="B60" s="4">
        <v>45005</v>
      </c>
      <c r="C60" s="4">
        <v>45019</v>
      </c>
      <c r="D60" s="4">
        <v>45020</v>
      </c>
      <c r="E60" s="4">
        <v>45021</v>
      </c>
      <c r="F60" s="4">
        <v>45022</v>
      </c>
      <c r="G60" s="4">
        <v>45023</v>
      </c>
      <c r="H60" s="4">
        <v>45047</v>
      </c>
      <c r="I60" s="4">
        <v>45068</v>
      </c>
      <c r="J60" s="4">
        <v>45089</v>
      </c>
      <c r="K60" s="4">
        <v>45096</v>
      </c>
      <c r="L60" s="4">
        <v>45110</v>
      </c>
      <c r="M60" s="4">
        <v>45127</v>
      </c>
      <c r="N60" s="4">
        <v>45145</v>
      </c>
      <c r="O60" s="5">
        <v>45159</v>
      </c>
      <c r="P60" s="5">
        <v>45215</v>
      </c>
      <c r="Q60" s="5">
        <v>45236</v>
      </c>
      <c r="R60" s="5">
        <v>45243</v>
      </c>
      <c r="S60" s="5">
        <v>45268</v>
      </c>
      <c r="T60" s="5">
        <v>45285</v>
      </c>
    </row>
    <row r="61" spans="1:20" x14ac:dyDescent="0.25">
      <c r="A61" s="4">
        <v>44935</v>
      </c>
      <c r="B61" s="4">
        <v>45005</v>
      </c>
      <c r="C61" s="4">
        <v>45019</v>
      </c>
      <c r="D61" s="4">
        <v>45020</v>
      </c>
      <c r="E61" s="4">
        <v>45021</v>
      </c>
      <c r="F61" s="4">
        <v>45022</v>
      </c>
      <c r="G61" s="4">
        <v>45023</v>
      </c>
      <c r="H61" s="4">
        <v>45047</v>
      </c>
      <c r="I61" s="4">
        <v>45068</v>
      </c>
      <c r="J61" s="4">
        <v>45089</v>
      </c>
      <c r="K61" s="4">
        <v>45096</v>
      </c>
      <c r="L61" s="4">
        <v>45110</v>
      </c>
      <c r="M61" s="4">
        <v>45127</v>
      </c>
      <c r="N61" s="4">
        <v>45145</v>
      </c>
      <c r="O61" s="5">
        <v>45159</v>
      </c>
      <c r="P61" s="5">
        <v>45215</v>
      </c>
      <c r="Q61" s="5">
        <v>45236</v>
      </c>
      <c r="R61" s="5">
        <v>45243</v>
      </c>
      <c r="S61" s="5">
        <v>45268</v>
      </c>
      <c r="T61" s="5">
        <v>45285</v>
      </c>
    </row>
    <row r="62" spans="1:20" x14ac:dyDescent="0.25">
      <c r="A62" s="4">
        <v>44935</v>
      </c>
      <c r="B62" s="4">
        <v>45005</v>
      </c>
      <c r="C62" s="4">
        <v>45019</v>
      </c>
      <c r="D62" s="4">
        <v>45020</v>
      </c>
      <c r="E62" s="4">
        <v>45021</v>
      </c>
      <c r="F62" s="4">
        <v>45022</v>
      </c>
      <c r="G62" s="4">
        <v>45023</v>
      </c>
      <c r="H62" s="4">
        <v>45047</v>
      </c>
      <c r="I62" s="4">
        <v>45068</v>
      </c>
      <c r="J62" s="4">
        <v>45089</v>
      </c>
      <c r="K62" s="4">
        <v>45096</v>
      </c>
      <c r="L62" s="4">
        <v>45110</v>
      </c>
      <c r="M62" s="4">
        <v>45127</v>
      </c>
      <c r="N62" s="4">
        <v>45145</v>
      </c>
      <c r="O62" s="5">
        <v>45159</v>
      </c>
      <c r="P62" s="5">
        <v>45215</v>
      </c>
      <c r="Q62" s="5">
        <v>45236</v>
      </c>
      <c r="R62" s="5">
        <v>45243</v>
      </c>
      <c r="S62" s="5">
        <v>45268</v>
      </c>
      <c r="T62" s="5">
        <v>45285</v>
      </c>
    </row>
    <row r="63" spans="1:20" x14ac:dyDescent="0.25">
      <c r="A63" s="4">
        <v>44935</v>
      </c>
      <c r="B63" s="4">
        <v>45005</v>
      </c>
      <c r="C63" s="4">
        <v>45019</v>
      </c>
      <c r="D63" s="4">
        <v>45020</v>
      </c>
      <c r="E63" s="4">
        <v>45021</v>
      </c>
      <c r="F63" s="4">
        <v>45022</v>
      </c>
      <c r="G63" s="4">
        <v>45023</v>
      </c>
      <c r="H63" s="4">
        <v>45047</v>
      </c>
      <c r="I63" s="4">
        <v>45068</v>
      </c>
      <c r="J63" s="4">
        <v>45089</v>
      </c>
      <c r="K63" s="4">
        <v>45096</v>
      </c>
      <c r="L63" s="4">
        <v>45110</v>
      </c>
      <c r="M63" s="4">
        <v>45127</v>
      </c>
      <c r="N63" s="4">
        <v>45145</v>
      </c>
      <c r="O63" s="5">
        <v>45159</v>
      </c>
      <c r="P63" s="5">
        <v>45215</v>
      </c>
      <c r="Q63" s="5">
        <v>45236</v>
      </c>
      <c r="R63" s="5">
        <v>45243</v>
      </c>
      <c r="S63" s="5">
        <v>45268</v>
      </c>
      <c r="T63" s="5">
        <v>45285</v>
      </c>
    </row>
    <row r="64" spans="1:20" x14ac:dyDescent="0.25">
      <c r="A64" s="4">
        <v>44935</v>
      </c>
      <c r="B64" s="4">
        <v>45005</v>
      </c>
      <c r="C64" s="4">
        <v>45019</v>
      </c>
      <c r="D64" s="4">
        <v>45020</v>
      </c>
      <c r="E64" s="4">
        <v>45021</v>
      </c>
      <c r="F64" s="4">
        <v>45022</v>
      </c>
      <c r="G64" s="4">
        <v>45023</v>
      </c>
      <c r="H64" s="4">
        <v>45047</v>
      </c>
      <c r="I64" s="4">
        <v>45068</v>
      </c>
      <c r="J64" s="4">
        <v>45089</v>
      </c>
      <c r="K64" s="4">
        <v>45096</v>
      </c>
      <c r="L64" s="4">
        <v>45110</v>
      </c>
      <c r="M64" s="4">
        <v>45127</v>
      </c>
      <c r="N64" s="4">
        <v>45145</v>
      </c>
      <c r="O64" s="5">
        <v>45159</v>
      </c>
      <c r="P64" s="5">
        <v>45215</v>
      </c>
      <c r="Q64" s="5">
        <v>45236</v>
      </c>
      <c r="R64" s="5">
        <v>45243</v>
      </c>
      <c r="S64" s="5">
        <v>45268</v>
      </c>
      <c r="T64" s="5">
        <v>45285</v>
      </c>
    </row>
    <row r="65" spans="1:20" x14ac:dyDescent="0.25">
      <c r="A65" s="4">
        <v>44935</v>
      </c>
      <c r="B65" s="4">
        <v>45005</v>
      </c>
      <c r="C65" s="4">
        <v>45019</v>
      </c>
      <c r="D65" s="4">
        <v>45020</v>
      </c>
      <c r="E65" s="4">
        <v>45021</v>
      </c>
      <c r="F65" s="4">
        <v>45022</v>
      </c>
      <c r="G65" s="4">
        <v>45023</v>
      </c>
      <c r="H65" s="4">
        <v>45047</v>
      </c>
      <c r="I65" s="4">
        <v>45068</v>
      </c>
      <c r="J65" s="4">
        <v>45089</v>
      </c>
      <c r="K65" s="4">
        <v>45096</v>
      </c>
      <c r="L65" s="4">
        <v>45110</v>
      </c>
      <c r="M65" s="4">
        <v>45127</v>
      </c>
      <c r="N65" s="4">
        <v>45145</v>
      </c>
      <c r="O65" s="5">
        <v>45159</v>
      </c>
      <c r="P65" s="5">
        <v>45215</v>
      </c>
      <c r="Q65" s="5">
        <v>45236</v>
      </c>
      <c r="R65" s="5">
        <v>45243</v>
      </c>
      <c r="S65" s="5">
        <v>45268</v>
      </c>
      <c r="T65" s="5">
        <v>45285</v>
      </c>
    </row>
    <row r="66" spans="1:20" x14ac:dyDescent="0.25">
      <c r="A66" s="4">
        <v>44935</v>
      </c>
      <c r="B66" s="4">
        <v>45005</v>
      </c>
      <c r="C66" s="4">
        <v>45019</v>
      </c>
      <c r="D66" s="4">
        <v>45020</v>
      </c>
      <c r="E66" s="4">
        <v>45021</v>
      </c>
      <c r="F66" s="4">
        <v>45022</v>
      </c>
      <c r="G66" s="4">
        <v>45023</v>
      </c>
      <c r="H66" s="4">
        <v>45047</v>
      </c>
      <c r="I66" s="4">
        <v>45068</v>
      </c>
      <c r="J66" s="4">
        <v>45089</v>
      </c>
      <c r="K66" s="4">
        <v>45096</v>
      </c>
      <c r="L66" s="4">
        <v>45110</v>
      </c>
      <c r="M66" s="4">
        <v>45127</v>
      </c>
      <c r="N66" s="4">
        <v>45145</v>
      </c>
      <c r="O66" s="5">
        <v>45159</v>
      </c>
      <c r="P66" s="5">
        <v>45215</v>
      </c>
      <c r="Q66" s="5">
        <v>45236</v>
      </c>
      <c r="R66" s="5">
        <v>45243</v>
      </c>
      <c r="S66" s="5">
        <v>45268</v>
      </c>
      <c r="T66" s="5">
        <v>45285</v>
      </c>
    </row>
    <row r="67" spans="1:20" x14ac:dyDescent="0.25">
      <c r="A67" s="4">
        <v>44935</v>
      </c>
      <c r="B67" s="4">
        <v>45005</v>
      </c>
      <c r="C67" s="4">
        <v>45019</v>
      </c>
      <c r="D67" s="4">
        <v>45020</v>
      </c>
      <c r="E67" s="4">
        <v>45021</v>
      </c>
      <c r="F67" s="4">
        <v>45022</v>
      </c>
      <c r="G67" s="4">
        <v>45023</v>
      </c>
      <c r="H67" s="4">
        <v>45047</v>
      </c>
      <c r="I67" s="4">
        <v>45068</v>
      </c>
      <c r="J67" s="4">
        <v>45089</v>
      </c>
      <c r="K67" s="4">
        <v>45096</v>
      </c>
      <c r="L67" s="4">
        <v>45110</v>
      </c>
      <c r="M67" s="4">
        <v>45127</v>
      </c>
      <c r="N67" s="4">
        <v>45145</v>
      </c>
      <c r="O67" s="5">
        <v>45159</v>
      </c>
      <c r="P67" s="5">
        <v>45215</v>
      </c>
      <c r="Q67" s="5">
        <v>45236</v>
      </c>
      <c r="R67" s="5">
        <v>45243</v>
      </c>
      <c r="S67" s="5">
        <v>45268</v>
      </c>
      <c r="T67" s="5">
        <v>45285</v>
      </c>
    </row>
    <row r="68" spans="1:20" x14ac:dyDescent="0.25">
      <c r="A68" s="4">
        <v>44935</v>
      </c>
      <c r="B68" s="4">
        <v>45005</v>
      </c>
      <c r="C68" s="4">
        <v>45019</v>
      </c>
      <c r="D68" s="4">
        <v>45020</v>
      </c>
      <c r="E68" s="4">
        <v>45021</v>
      </c>
      <c r="F68" s="4">
        <v>45022</v>
      </c>
      <c r="G68" s="4">
        <v>45023</v>
      </c>
      <c r="H68" s="4">
        <v>45047</v>
      </c>
      <c r="I68" s="4">
        <v>45068</v>
      </c>
      <c r="J68" s="4">
        <v>45089</v>
      </c>
      <c r="K68" s="4">
        <v>45096</v>
      </c>
      <c r="L68" s="4">
        <v>45110</v>
      </c>
      <c r="M68" s="4">
        <v>45127</v>
      </c>
      <c r="N68" s="4">
        <v>45145</v>
      </c>
      <c r="O68" s="5">
        <v>45159</v>
      </c>
      <c r="P68" s="5">
        <v>45215</v>
      </c>
      <c r="Q68" s="5">
        <v>45236</v>
      </c>
      <c r="R68" s="5">
        <v>45243</v>
      </c>
      <c r="S68" s="5">
        <v>45268</v>
      </c>
      <c r="T68" s="5">
        <v>45285</v>
      </c>
    </row>
    <row r="69" spans="1:20" x14ac:dyDescent="0.25">
      <c r="A69" s="4">
        <v>44935</v>
      </c>
      <c r="B69" s="4">
        <v>45005</v>
      </c>
      <c r="C69" s="4">
        <v>45019</v>
      </c>
      <c r="D69" s="4">
        <v>45020</v>
      </c>
      <c r="E69" s="4">
        <v>45021</v>
      </c>
      <c r="F69" s="4">
        <v>45022</v>
      </c>
      <c r="G69" s="4">
        <v>45023</v>
      </c>
      <c r="H69" s="4">
        <v>45047</v>
      </c>
      <c r="I69" s="4">
        <v>45068</v>
      </c>
      <c r="J69" s="4">
        <v>45089</v>
      </c>
      <c r="K69" s="4">
        <v>45096</v>
      </c>
      <c r="L69" s="4">
        <v>45110</v>
      </c>
      <c r="M69" s="4">
        <v>45127</v>
      </c>
      <c r="N69" s="4">
        <v>45145</v>
      </c>
      <c r="O69" s="5">
        <v>45159</v>
      </c>
      <c r="P69" s="5">
        <v>45215</v>
      </c>
      <c r="Q69" s="5">
        <v>45236</v>
      </c>
      <c r="R69" s="5">
        <v>45243</v>
      </c>
      <c r="S69" s="5">
        <v>45268</v>
      </c>
      <c r="T69" s="5">
        <v>45285</v>
      </c>
    </row>
    <row r="70" spans="1:20" x14ac:dyDescent="0.25">
      <c r="A70" s="4">
        <v>44935</v>
      </c>
      <c r="B70" s="4">
        <v>45005</v>
      </c>
      <c r="C70" s="4">
        <v>45019</v>
      </c>
      <c r="D70" s="4">
        <v>45020</v>
      </c>
      <c r="E70" s="4">
        <v>45021</v>
      </c>
      <c r="F70" s="4">
        <v>45022</v>
      </c>
      <c r="G70" s="4">
        <v>45023</v>
      </c>
      <c r="H70" s="4">
        <v>45047</v>
      </c>
      <c r="I70" s="4">
        <v>45068</v>
      </c>
      <c r="J70" s="4">
        <v>45089</v>
      </c>
      <c r="K70" s="4">
        <v>45096</v>
      </c>
      <c r="L70" s="4">
        <v>45110</v>
      </c>
      <c r="M70" s="4">
        <v>45127</v>
      </c>
      <c r="N70" s="4">
        <v>45145</v>
      </c>
      <c r="O70" s="5">
        <v>45159</v>
      </c>
      <c r="P70" s="5">
        <v>45215</v>
      </c>
      <c r="Q70" s="5">
        <v>45236</v>
      </c>
      <c r="R70" s="5">
        <v>45243</v>
      </c>
      <c r="S70" s="5">
        <v>45268</v>
      </c>
      <c r="T70" s="5">
        <v>45285</v>
      </c>
    </row>
    <row r="71" spans="1:20" x14ac:dyDescent="0.25">
      <c r="A71" s="4">
        <v>44935</v>
      </c>
      <c r="B71" s="4">
        <v>45005</v>
      </c>
      <c r="C71" s="4">
        <v>45019</v>
      </c>
      <c r="D71" s="4">
        <v>45020</v>
      </c>
      <c r="E71" s="4">
        <v>45021</v>
      </c>
      <c r="F71" s="4">
        <v>45022</v>
      </c>
      <c r="G71" s="4">
        <v>45023</v>
      </c>
      <c r="H71" s="4">
        <v>45047</v>
      </c>
      <c r="I71" s="4">
        <v>45068</v>
      </c>
      <c r="J71" s="4">
        <v>45089</v>
      </c>
      <c r="K71" s="4">
        <v>45096</v>
      </c>
      <c r="L71" s="4">
        <v>45110</v>
      </c>
      <c r="M71" s="4">
        <v>45127</v>
      </c>
      <c r="N71" s="4">
        <v>45145</v>
      </c>
      <c r="O71" s="5">
        <v>45159</v>
      </c>
      <c r="P71" s="5">
        <v>45215</v>
      </c>
      <c r="Q71" s="5">
        <v>45236</v>
      </c>
      <c r="R71" s="5">
        <v>45243</v>
      </c>
      <c r="S71" s="5">
        <v>45268</v>
      </c>
      <c r="T71" s="5">
        <v>45285</v>
      </c>
    </row>
    <row r="72" spans="1:20" x14ac:dyDescent="0.25">
      <c r="A72" s="4">
        <v>44935</v>
      </c>
      <c r="B72" s="4">
        <v>45005</v>
      </c>
      <c r="C72" s="4">
        <v>45019</v>
      </c>
      <c r="D72" s="4">
        <v>45020</v>
      </c>
      <c r="E72" s="4">
        <v>45021</v>
      </c>
      <c r="F72" s="4">
        <v>45022</v>
      </c>
      <c r="G72" s="4">
        <v>45023</v>
      </c>
      <c r="H72" s="4">
        <v>45047</v>
      </c>
      <c r="I72" s="4">
        <v>45068</v>
      </c>
      <c r="J72" s="4">
        <v>45089</v>
      </c>
      <c r="K72" s="4">
        <v>45096</v>
      </c>
      <c r="L72" s="4">
        <v>45110</v>
      </c>
      <c r="M72" s="4">
        <v>45127</v>
      </c>
      <c r="N72" s="4">
        <v>45145</v>
      </c>
      <c r="O72" s="5">
        <v>45159</v>
      </c>
      <c r="P72" s="5">
        <v>45215</v>
      </c>
      <c r="Q72" s="5">
        <v>45236</v>
      </c>
      <c r="R72" s="5">
        <v>45243</v>
      </c>
      <c r="S72" s="5">
        <v>45268</v>
      </c>
      <c r="T72" s="5">
        <v>45285</v>
      </c>
    </row>
    <row r="73" spans="1:20" x14ac:dyDescent="0.25">
      <c r="A73" s="4">
        <v>44935</v>
      </c>
      <c r="B73" s="4">
        <v>45005</v>
      </c>
      <c r="C73" s="4">
        <v>45019</v>
      </c>
      <c r="D73" s="4">
        <v>45020</v>
      </c>
      <c r="E73" s="4">
        <v>45021</v>
      </c>
      <c r="F73" s="4">
        <v>45022</v>
      </c>
      <c r="G73" s="4">
        <v>45023</v>
      </c>
      <c r="H73" s="4">
        <v>45047</v>
      </c>
      <c r="I73" s="4">
        <v>45068</v>
      </c>
      <c r="J73" s="4">
        <v>45089</v>
      </c>
      <c r="K73" s="4">
        <v>45096</v>
      </c>
      <c r="L73" s="4">
        <v>45110</v>
      </c>
      <c r="M73" s="4">
        <v>45127</v>
      </c>
      <c r="N73" s="4">
        <v>45145</v>
      </c>
      <c r="O73" s="5">
        <v>45159</v>
      </c>
      <c r="P73" s="5">
        <v>45215</v>
      </c>
      <c r="Q73" s="5">
        <v>45236</v>
      </c>
      <c r="R73" s="5">
        <v>45243</v>
      </c>
      <c r="S73" s="5">
        <v>45268</v>
      </c>
      <c r="T73" s="5">
        <v>45285</v>
      </c>
    </row>
    <row r="74" spans="1:20" x14ac:dyDescent="0.25">
      <c r="A74" s="4">
        <v>44935</v>
      </c>
      <c r="B74" s="4">
        <v>45005</v>
      </c>
      <c r="C74" s="4">
        <v>45019</v>
      </c>
      <c r="D74" s="4">
        <v>45020</v>
      </c>
      <c r="E74" s="4">
        <v>45021</v>
      </c>
      <c r="F74" s="4">
        <v>45022</v>
      </c>
      <c r="G74" s="4">
        <v>45023</v>
      </c>
      <c r="H74" s="4">
        <v>45047</v>
      </c>
      <c r="I74" s="4">
        <v>45068</v>
      </c>
      <c r="J74" s="4">
        <v>45089</v>
      </c>
      <c r="K74" s="4">
        <v>45096</v>
      </c>
      <c r="L74" s="4">
        <v>45110</v>
      </c>
      <c r="M74" s="4">
        <v>45127</v>
      </c>
      <c r="N74" s="4">
        <v>45145</v>
      </c>
      <c r="O74" s="5">
        <v>45159</v>
      </c>
      <c r="P74" s="5">
        <v>45215</v>
      </c>
      <c r="Q74" s="5">
        <v>45236</v>
      </c>
      <c r="R74" s="5">
        <v>45243</v>
      </c>
      <c r="S74" s="5">
        <v>45268</v>
      </c>
      <c r="T74" s="5">
        <v>45285</v>
      </c>
    </row>
    <row r="75" spans="1:20" x14ac:dyDescent="0.25">
      <c r="A75" s="4">
        <v>44935</v>
      </c>
      <c r="B75" s="4">
        <v>45005</v>
      </c>
      <c r="C75" s="4">
        <v>45019</v>
      </c>
      <c r="D75" s="4">
        <v>45020</v>
      </c>
      <c r="E75" s="4">
        <v>45021</v>
      </c>
      <c r="F75" s="4">
        <v>45022</v>
      </c>
      <c r="G75" s="4">
        <v>45023</v>
      </c>
      <c r="H75" s="4">
        <v>45047</v>
      </c>
      <c r="I75" s="4">
        <v>45068</v>
      </c>
      <c r="J75" s="4">
        <v>45089</v>
      </c>
      <c r="K75" s="4">
        <v>45096</v>
      </c>
      <c r="L75" s="4">
        <v>45110</v>
      </c>
      <c r="M75" s="4">
        <v>45127</v>
      </c>
      <c r="N75" s="4">
        <v>45145</v>
      </c>
      <c r="O75" s="5">
        <v>45159</v>
      </c>
      <c r="P75" s="5">
        <v>45215</v>
      </c>
      <c r="Q75" s="5">
        <v>45236</v>
      </c>
      <c r="R75" s="5">
        <v>45243</v>
      </c>
      <c r="S75" s="5">
        <v>45268</v>
      </c>
      <c r="T75" s="5">
        <v>45285</v>
      </c>
    </row>
    <row r="76" spans="1:20" x14ac:dyDescent="0.25">
      <c r="A76" s="4">
        <v>44935</v>
      </c>
      <c r="B76" s="4">
        <v>45005</v>
      </c>
      <c r="C76" s="4">
        <v>45019</v>
      </c>
      <c r="D76" s="4">
        <v>45020</v>
      </c>
      <c r="E76" s="4">
        <v>45021</v>
      </c>
      <c r="F76" s="4">
        <v>45022</v>
      </c>
      <c r="G76" s="4">
        <v>45023</v>
      </c>
      <c r="H76" s="4">
        <v>45047</v>
      </c>
      <c r="I76" s="4">
        <v>45068</v>
      </c>
      <c r="J76" s="4">
        <v>45089</v>
      </c>
      <c r="K76" s="4">
        <v>45096</v>
      </c>
      <c r="L76" s="4">
        <v>45110</v>
      </c>
      <c r="M76" s="4">
        <v>45127</v>
      </c>
      <c r="N76" s="4">
        <v>45145</v>
      </c>
      <c r="O76" s="5">
        <v>45159</v>
      </c>
      <c r="P76" s="5">
        <v>45215</v>
      </c>
      <c r="Q76" s="5">
        <v>45236</v>
      </c>
      <c r="R76" s="5">
        <v>45243</v>
      </c>
      <c r="S76" s="5">
        <v>45268</v>
      </c>
      <c r="T76" s="5">
        <v>45285</v>
      </c>
    </row>
    <row r="77" spans="1:20" x14ac:dyDescent="0.25">
      <c r="A77" s="4">
        <v>44935</v>
      </c>
      <c r="B77" s="4">
        <v>45005</v>
      </c>
      <c r="C77" s="4">
        <v>45019</v>
      </c>
      <c r="D77" s="4">
        <v>45020</v>
      </c>
      <c r="E77" s="4">
        <v>45021</v>
      </c>
      <c r="F77" s="4">
        <v>45022</v>
      </c>
      <c r="G77" s="4">
        <v>45023</v>
      </c>
      <c r="H77" s="4">
        <v>45047</v>
      </c>
      <c r="I77" s="4">
        <v>45068</v>
      </c>
      <c r="J77" s="4">
        <v>45089</v>
      </c>
      <c r="K77" s="4">
        <v>45096</v>
      </c>
      <c r="L77" s="4">
        <v>45110</v>
      </c>
      <c r="M77" s="4">
        <v>45127</v>
      </c>
      <c r="N77" s="4">
        <v>45145</v>
      </c>
      <c r="O77" s="5">
        <v>45159</v>
      </c>
      <c r="P77" s="5">
        <v>45215</v>
      </c>
      <c r="Q77" s="5">
        <v>45236</v>
      </c>
      <c r="R77" s="5">
        <v>45243</v>
      </c>
      <c r="S77" s="5">
        <v>45268</v>
      </c>
      <c r="T77" s="5">
        <v>45285</v>
      </c>
    </row>
    <row r="78" spans="1:20" x14ac:dyDescent="0.25">
      <c r="A78" s="4">
        <v>44935</v>
      </c>
      <c r="B78" s="4">
        <v>45005</v>
      </c>
      <c r="C78" s="4">
        <v>45019</v>
      </c>
      <c r="D78" s="4">
        <v>45020</v>
      </c>
      <c r="E78" s="4">
        <v>45021</v>
      </c>
      <c r="F78" s="4">
        <v>45022</v>
      </c>
      <c r="G78" s="4">
        <v>45023</v>
      </c>
      <c r="H78" s="4">
        <v>45047</v>
      </c>
      <c r="I78" s="4">
        <v>45068</v>
      </c>
      <c r="J78" s="4">
        <v>45089</v>
      </c>
      <c r="K78" s="4">
        <v>45096</v>
      </c>
      <c r="L78" s="4">
        <v>45110</v>
      </c>
      <c r="M78" s="4">
        <v>45127</v>
      </c>
      <c r="N78" s="4">
        <v>45145</v>
      </c>
      <c r="O78" s="5">
        <v>45159</v>
      </c>
      <c r="P78" s="5">
        <v>45215</v>
      </c>
      <c r="Q78" s="5">
        <v>45236</v>
      </c>
      <c r="R78" s="5">
        <v>45243</v>
      </c>
      <c r="S78" s="5">
        <v>45268</v>
      </c>
      <c r="T78" s="5">
        <v>45285</v>
      </c>
    </row>
    <row r="79" spans="1:20" x14ac:dyDescent="0.25">
      <c r="A79" s="4">
        <v>44935</v>
      </c>
      <c r="B79" s="4">
        <v>45005</v>
      </c>
      <c r="C79" s="4">
        <v>45019</v>
      </c>
      <c r="D79" s="4">
        <v>45020</v>
      </c>
      <c r="E79" s="4">
        <v>45021</v>
      </c>
      <c r="F79" s="4">
        <v>45022</v>
      </c>
      <c r="G79" s="4">
        <v>45023</v>
      </c>
      <c r="H79" s="4">
        <v>45047</v>
      </c>
      <c r="I79" s="4">
        <v>45068</v>
      </c>
      <c r="J79" s="4">
        <v>45089</v>
      </c>
      <c r="K79" s="4">
        <v>45096</v>
      </c>
      <c r="L79" s="4">
        <v>45110</v>
      </c>
      <c r="M79" s="4">
        <v>45127</v>
      </c>
      <c r="N79" s="4">
        <v>45145</v>
      </c>
      <c r="O79" s="5">
        <v>45159</v>
      </c>
      <c r="P79" s="5">
        <v>45215</v>
      </c>
      <c r="Q79" s="5">
        <v>45236</v>
      </c>
      <c r="R79" s="5">
        <v>45243</v>
      </c>
      <c r="S79" s="5">
        <v>45268</v>
      </c>
      <c r="T79" s="5">
        <v>45285</v>
      </c>
    </row>
    <row r="80" spans="1:20" x14ac:dyDescent="0.25">
      <c r="A80" s="4">
        <v>44935</v>
      </c>
      <c r="B80" s="4">
        <v>45005</v>
      </c>
      <c r="C80" s="4">
        <v>45019</v>
      </c>
      <c r="D80" s="4">
        <v>45020</v>
      </c>
      <c r="E80" s="4">
        <v>45021</v>
      </c>
      <c r="F80" s="4">
        <v>45022</v>
      </c>
      <c r="G80" s="4">
        <v>45023</v>
      </c>
      <c r="H80" s="4">
        <v>45047</v>
      </c>
      <c r="I80" s="4">
        <v>45068</v>
      </c>
      <c r="J80" s="4">
        <v>45089</v>
      </c>
      <c r="K80" s="4">
        <v>45096</v>
      </c>
      <c r="L80" s="4">
        <v>45110</v>
      </c>
      <c r="M80" s="4">
        <v>45127</v>
      </c>
      <c r="N80" s="4">
        <v>45145</v>
      </c>
      <c r="O80" s="5">
        <v>45159</v>
      </c>
      <c r="P80" s="5">
        <v>45215</v>
      </c>
      <c r="Q80" s="5">
        <v>45236</v>
      </c>
      <c r="R80" s="5">
        <v>45243</v>
      </c>
      <c r="S80" s="5">
        <v>45268</v>
      </c>
      <c r="T80" s="5">
        <v>45285</v>
      </c>
    </row>
    <row r="81" spans="1:20" x14ac:dyDescent="0.25">
      <c r="A81" s="4">
        <v>44935</v>
      </c>
      <c r="B81" s="4">
        <v>45005</v>
      </c>
      <c r="C81" s="4">
        <v>45019</v>
      </c>
      <c r="D81" s="4">
        <v>45020</v>
      </c>
      <c r="E81" s="4">
        <v>45021</v>
      </c>
      <c r="F81" s="4">
        <v>45022</v>
      </c>
      <c r="G81" s="4">
        <v>45023</v>
      </c>
      <c r="H81" s="4">
        <v>45047</v>
      </c>
      <c r="I81" s="4">
        <v>45068</v>
      </c>
      <c r="J81" s="4">
        <v>45089</v>
      </c>
      <c r="K81" s="4">
        <v>45096</v>
      </c>
      <c r="L81" s="4">
        <v>45110</v>
      </c>
      <c r="M81" s="4">
        <v>45127</v>
      </c>
      <c r="N81" s="4">
        <v>45145</v>
      </c>
      <c r="O81" s="5">
        <v>45159</v>
      </c>
      <c r="P81" s="5">
        <v>45215</v>
      </c>
      <c r="Q81" s="5">
        <v>45236</v>
      </c>
      <c r="R81" s="5">
        <v>45243</v>
      </c>
      <c r="S81" s="5">
        <v>45268</v>
      </c>
      <c r="T81" s="5">
        <v>45285</v>
      </c>
    </row>
    <row r="82" spans="1:20" x14ac:dyDescent="0.25">
      <c r="A82" s="4">
        <v>44935</v>
      </c>
      <c r="B82" s="4">
        <v>45005</v>
      </c>
      <c r="C82" s="4">
        <v>45019</v>
      </c>
      <c r="D82" s="4">
        <v>45020</v>
      </c>
      <c r="E82" s="4">
        <v>45021</v>
      </c>
      <c r="F82" s="4">
        <v>45022</v>
      </c>
      <c r="G82" s="4">
        <v>45023</v>
      </c>
      <c r="H82" s="4">
        <v>45047</v>
      </c>
      <c r="I82" s="4">
        <v>45068</v>
      </c>
      <c r="J82" s="4">
        <v>45089</v>
      </c>
      <c r="K82" s="4">
        <v>45096</v>
      </c>
      <c r="L82" s="4">
        <v>45110</v>
      </c>
      <c r="M82" s="4">
        <v>45127</v>
      </c>
      <c r="N82" s="4">
        <v>45145</v>
      </c>
      <c r="O82" s="5">
        <v>45159</v>
      </c>
      <c r="P82" s="5">
        <v>45215</v>
      </c>
      <c r="Q82" s="5">
        <v>45236</v>
      </c>
      <c r="R82" s="5">
        <v>45243</v>
      </c>
      <c r="S82" s="5">
        <v>45268</v>
      </c>
      <c r="T82" s="5">
        <v>45285</v>
      </c>
    </row>
    <row r="83" spans="1:20" x14ac:dyDescent="0.25">
      <c r="A83" s="4">
        <v>44935</v>
      </c>
      <c r="B83" s="4">
        <v>45005</v>
      </c>
      <c r="C83" s="4">
        <v>45019</v>
      </c>
      <c r="D83" s="4">
        <v>45020</v>
      </c>
      <c r="E83" s="4">
        <v>45021</v>
      </c>
      <c r="F83" s="4">
        <v>45022</v>
      </c>
      <c r="G83" s="4">
        <v>45023</v>
      </c>
      <c r="H83" s="4">
        <v>45047</v>
      </c>
      <c r="I83" s="4">
        <v>45068</v>
      </c>
      <c r="J83" s="4">
        <v>45089</v>
      </c>
      <c r="K83" s="4">
        <v>45096</v>
      </c>
      <c r="L83" s="4">
        <v>45110</v>
      </c>
      <c r="M83" s="4">
        <v>45127</v>
      </c>
      <c r="N83" s="4">
        <v>45145</v>
      </c>
      <c r="O83" s="5">
        <v>45159</v>
      </c>
      <c r="P83" s="5">
        <v>45215</v>
      </c>
      <c r="Q83" s="5">
        <v>45236</v>
      </c>
      <c r="R83" s="5">
        <v>45243</v>
      </c>
      <c r="S83" s="5">
        <v>45268</v>
      </c>
      <c r="T83" s="5">
        <v>45285</v>
      </c>
    </row>
    <row r="84" spans="1:20" x14ac:dyDescent="0.25">
      <c r="A84" s="4">
        <v>44935</v>
      </c>
      <c r="B84" s="4">
        <v>45005</v>
      </c>
      <c r="C84" s="4">
        <v>45019</v>
      </c>
      <c r="D84" s="4">
        <v>45020</v>
      </c>
      <c r="E84" s="4">
        <v>45021</v>
      </c>
      <c r="F84" s="4">
        <v>45022</v>
      </c>
      <c r="G84" s="4">
        <v>45023</v>
      </c>
      <c r="H84" s="4">
        <v>45047</v>
      </c>
      <c r="I84" s="4">
        <v>45068</v>
      </c>
      <c r="J84" s="4">
        <v>45089</v>
      </c>
      <c r="K84" s="4">
        <v>45096</v>
      </c>
      <c r="L84" s="4">
        <v>45110</v>
      </c>
      <c r="M84" s="4">
        <v>45127</v>
      </c>
      <c r="N84" s="4">
        <v>45145</v>
      </c>
      <c r="O84" s="5">
        <v>45159</v>
      </c>
      <c r="P84" s="5">
        <v>45215</v>
      </c>
      <c r="Q84" s="5">
        <v>45236</v>
      </c>
      <c r="R84" s="5">
        <v>45243</v>
      </c>
      <c r="S84" s="5">
        <v>45268</v>
      </c>
      <c r="T84" s="5">
        <v>45285</v>
      </c>
    </row>
    <row r="85" spans="1:20" x14ac:dyDescent="0.25">
      <c r="A85" s="4">
        <v>44935</v>
      </c>
      <c r="B85" s="4">
        <v>45005</v>
      </c>
      <c r="C85" s="4">
        <v>45019</v>
      </c>
      <c r="D85" s="4">
        <v>45020</v>
      </c>
      <c r="E85" s="4">
        <v>45021</v>
      </c>
      <c r="F85" s="4">
        <v>45022</v>
      </c>
      <c r="G85" s="4">
        <v>45023</v>
      </c>
      <c r="H85" s="4">
        <v>45047</v>
      </c>
      <c r="I85" s="4">
        <v>45068</v>
      </c>
      <c r="J85" s="4">
        <v>45089</v>
      </c>
      <c r="K85" s="4">
        <v>45096</v>
      </c>
      <c r="L85" s="4">
        <v>45110</v>
      </c>
      <c r="M85" s="4">
        <v>45127</v>
      </c>
      <c r="N85" s="4">
        <v>45145</v>
      </c>
      <c r="O85" s="5">
        <v>45159</v>
      </c>
      <c r="P85" s="5">
        <v>45215</v>
      </c>
      <c r="Q85" s="5">
        <v>45236</v>
      </c>
      <c r="R85" s="5">
        <v>45243</v>
      </c>
      <c r="S85" s="5">
        <v>45268</v>
      </c>
      <c r="T85" s="5">
        <v>45285</v>
      </c>
    </row>
    <row r="86" spans="1:20" x14ac:dyDescent="0.25">
      <c r="A86" s="4">
        <v>44935</v>
      </c>
      <c r="B86" s="4">
        <v>45005</v>
      </c>
      <c r="C86" s="4">
        <v>45019</v>
      </c>
      <c r="D86" s="4">
        <v>45020</v>
      </c>
      <c r="E86" s="4">
        <v>45021</v>
      </c>
      <c r="F86" s="4">
        <v>45022</v>
      </c>
      <c r="G86" s="4">
        <v>45023</v>
      </c>
      <c r="H86" s="4">
        <v>45047</v>
      </c>
      <c r="I86" s="4">
        <v>45068</v>
      </c>
      <c r="J86" s="4">
        <v>45089</v>
      </c>
      <c r="K86" s="4">
        <v>45096</v>
      </c>
      <c r="L86" s="4">
        <v>45110</v>
      </c>
      <c r="M86" s="4">
        <v>45127</v>
      </c>
      <c r="N86" s="4">
        <v>45145</v>
      </c>
      <c r="O86" s="5">
        <v>45159</v>
      </c>
      <c r="P86" s="5">
        <v>45215</v>
      </c>
      <c r="Q86" s="5">
        <v>45236</v>
      </c>
      <c r="R86" s="5">
        <v>45243</v>
      </c>
      <c r="S86" s="5">
        <v>45268</v>
      </c>
      <c r="T86" s="5">
        <v>45285</v>
      </c>
    </row>
    <row r="87" spans="1:20" x14ac:dyDescent="0.25">
      <c r="A87" s="4">
        <v>44935</v>
      </c>
      <c r="B87" s="4">
        <v>45005</v>
      </c>
      <c r="C87" s="4">
        <v>45019</v>
      </c>
      <c r="D87" s="4">
        <v>45020</v>
      </c>
      <c r="E87" s="4">
        <v>45021</v>
      </c>
      <c r="F87" s="4">
        <v>45022</v>
      </c>
      <c r="G87" s="4">
        <v>45023</v>
      </c>
      <c r="H87" s="4">
        <v>45047</v>
      </c>
      <c r="I87" s="4">
        <v>45068</v>
      </c>
      <c r="J87" s="4">
        <v>45089</v>
      </c>
      <c r="K87" s="4">
        <v>45096</v>
      </c>
      <c r="L87" s="4">
        <v>45110</v>
      </c>
      <c r="M87" s="4">
        <v>45127</v>
      </c>
      <c r="N87" s="4">
        <v>45145</v>
      </c>
      <c r="O87" s="5">
        <v>45159</v>
      </c>
      <c r="P87" s="5">
        <v>45215</v>
      </c>
      <c r="Q87" s="5">
        <v>45236</v>
      </c>
      <c r="R87" s="5">
        <v>45243</v>
      </c>
      <c r="S87" s="5">
        <v>45268</v>
      </c>
      <c r="T87" s="5">
        <v>45285</v>
      </c>
    </row>
    <row r="88" spans="1:20" x14ac:dyDescent="0.25">
      <c r="A88" s="4">
        <v>44935</v>
      </c>
      <c r="B88" s="4">
        <v>45005</v>
      </c>
      <c r="C88" s="4">
        <v>45019</v>
      </c>
      <c r="D88" s="4">
        <v>45020</v>
      </c>
      <c r="E88" s="4">
        <v>45021</v>
      </c>
      <c r="F88" s="4">
        <v>45022</v>
      </c>
      <c r="G88" s="4">
        <v>45023</v>
      </c>
      <c r="H88" s="4">
        <v>45047</v>
      </c>
      <c r="I88" s="4">
        <v>45068</v>
      </c>
      <c r="J88" s="4">
        <v>45089</v>
      </c>
      <c r="K88" s="4">
        <v>45096</v>
      </c>
      <c r="L88" s="4">
        <v>45110</v>
      </c>
      <c r="M88" s="4">
        <v>45127</v>
      </c>
      <c r="N88" s="4">
        <v>45145</v>
      </c>
      <c r="O88" s="5">
        <v>45159</v>
      </c>
      <c r="P88" s="5">
        <v>45215</v>
      </c>
      <c r="Q88" s="5">
        <v>45236</v>
      </c>
      <c r="R88" s="5">
        <v>45243</v>
      </c>
      <c r="S88" s="5">
        <v>45268</v>
      </c>
      <c r="T88" s="5">
        <v>45285</v>
      </c>
    </row>
    <row r="89" spans="1:20" x14ac:dyDescent="0.25">
      <c r="A89" s="4">
        <v>44935</v>
      </c>
      <c r="B89" s="4">
        <v>45005</v>
      </c>
      <c r="C89" s="4">
        <v>45019</v>
      </c>
      <c r="D89" s="4">
        <v>45020</v>
      </c>
      <c r="E89" s="4">
        <v>45021</v>
      </c>
      <c r="F89" s="4">
        <v>45022</v>
      </c>
      <c r="G89" s="4">
        <v>45023</v>
      </c>
      <c r="H89" s="4">
        <v>45047</v>
      </c>
      <c r="I89" s="4">
        <v>45068</v>
      </c>
      <c r="J89" s="4">
        <v>45089</v>
      </c>
      <c r="K89" s="4">
        <v>45096</v>
      </c>
      <c r="L89" s="4">
        <v>45110</v>
      </c>
      <c r="M89" s="4">
        <v>45127</v>
      </c>
      <c r="N89" s="4">
        <v>45145</v>
      </c>
      <c r="O89" s="5">
        <v>45159</v>
      </c>
      <c r="P89" s="5">
        <v>45215</v>
      </c>
      <c r="Q89" s="5">
        <v>45236</v>
      </c>
      <c r="R89" s="5">
        <v>45243</v>
      </c>
      <c r="S89" s="5">
        <v>45268</v>
      </c>
      <c r="T89" s="5">
        <v>45285</v>
      </c>
    </row>
    <row r="90" spans="1:20" x14ac:dyDescent="0.25">
      <c r="A90" s="4">
        <v>44935</v>
      </c>
      <c r="B90" s="4">
        <v>45005</v>
      </c>
      <c r="C90" s="4">
        <v>45019</v>
      </c>
      <c r="D90" s="4">
        <v>45020</v>
      </c>
      <c r="E90" s="4">
        <v>45021</v>
      </c>
      <c r="F90" s="4">
        <v>45022</v>
      </c>
      <c r="G90" s="4">
        <v>45023</v>
      </c>
      <c r="H90" s="4">
        <v>45047</v>
      </c>
      <c r="I90" s="4">
        <v>45068</v>
      </c>
      <c r="J90" s="4">
        <v>45089</v>
      </c>
      <c r="K90" s="4">
        <v>45096</v>
      </c>
      <c r="L90" s="4">
        <v>45110</v>
      </c>
      <c r="M90" s="4">
        <v>45127</v>
      </c>
      <c r="N90" s="4">
        <v>45145</v>
      </c>
      <c r="O90" s="5">
        <v>45159</v>
      </c>
      <c r="P90" s="5">
        <v>45215</v>
      </c>
      <c r="Q90" s="5">
        <v>45236</v>
      </c>
      <c r="R90" s="5">
        <v>45243</v>
      </c>
      <c r="S90" s="5">
        <v>45268</v>
      </c>
      <c r="T90" s="5">
        <v>45285</v>
      </c>
    </row>
    <row r="91" spans="1:20" x14ac:dyDescent="0.25">
      <c r="A91" s="4">
        <v>44935</v>
      </c>
      <c r="B91" s="4">
        <v>45005</v>
      </c>
      <c r="C91" s="4">
        <v>45019</v>
      </c>
      <c r="D91" s="4">
        <v>45020</v>
      </c>
      <c r="E91" s="4">
        <v>45021</v>
      </c>
      <c r="F91" s="4">
        <v>45022</v>
      </c>
      <c r="G91" s="4">
        <v>45023</v>
      </c>
      <c r="H91" s="4">
        <v>45047</v>
      </c>
      <c r="I91" s="4">
        <v>45068</v>
      </c>
      <c r="J91" s="4">
        <v>45089</v>
      </c>
      <c r="K91" s="4">
        <v>45096</v>
      </c>
      <c r="L91" s="4">
        <v>45110</v>
      </c>
      <c r="M91" s="4">
        <v>45127</v>
      </c>
      <c r="N91" s="4">
        <v>45145</v>
      </c>
      <c r="O91" s="5">
        <v>45159</v>
      </c>
      <c r="P91" s="5">
        <v>45215</v>
      </c>
      <c r="Q91" s="5">
        <v>45236</v>
      </c>
      <c r="R91" s="5">
        <v>45243</v>
      </c>
      <c r="S91" s="5">
        <v>45268</v>
      </c>
      <c r="T91" s="5">
        <v>45285</v>
      </c>
    </row>
    <row r="92" spans="1:20" x14ac:dyDescent="0.25">
      <c r="A92" s="4">
        <v>44935</v>
      </c>
      <c r="B92" s="4">
        <v>45005</v>
      </c>
      <c r="C92" s="4">
        <v>45019</v>
      </c>
      <c r="D92" s="4">
        <v>45020</v>
      </c>
      <c r="E92" s="4">
        <v>45021</v>
      </c>
      <c r="F92" s="4">
        <v>45022</v>
      </c>
      <c r="G92" s="4">
        <v>45023</v>
      </c>
      <c r="H92" s="4">
        <v>45047</v>
      </c>
      <c r="I92" s="4">
        <v>45068</v>
      </c>
      <c r="J92" s="4">
        <v>45089</v>
      </c>
      <c r="K92" s="4">
        <v>45096</v>
      </c>
      <c r="L92" s="4">
        <v>45110</v>
      </c>
      <c r="M92" s="4">
        <v>45127</v>
      </c>
      <c r="N92" s="4">
        <v>45145</v>
      </c>
      <c r="O92" s="5">
        <v>45159</v>
      </c>
      <c r="P92" s="5">
        <v>45215</v>
      </c>
      <c r="Q92" s="5">
        <v>45236</v>
      </c>
      <c r="R92" s="5">
        <v>45243</v>
      </c>
      <c r="S92" s="5">
        <v>45268</v>
      </c>
      <c r="T92" s="5">
        <v>45285</v>
      </c>
    </row>
    <row r="93" spans="1:20" x14ac:dyDescent="0.25">
      <c r="A93" s="4">
        <v>44935</v>
      </c>
      <c r="B93" s="4">
        <v>45005</v>
      </c>
      <c r="C93" s="4">
        <v>45019</v>
      </c>
      <c r="D93" s="4">
        <v>45020</v>
      </c>
      <c r="E93" s="4">
        <v>45021</v>
      </c>
      <c r="F93" s="4">
        <v>45022</v>
      </c>
      <c r="G93" s="4">
        <v>45023</v>
      </c>
      <c r="H93" s="4">
        <v>45047</v>
      </c>
      <c r="I93" s="4">
        <v>45068</v>
      </c>
      <c r="J93" s="4">
        <v>45089</v>
      </c>
      <c r="K93" s="4">
        <v>45096</v>
      </c>
      <c r="L93" s="4">
        <v>45110</v>
      </c>
      <c r="M93" s="4">
        <v>45127</v>
      </c>
      <c r="N93" s="4">
        <v>45145</v>
      </c>
      <c r="O93" s="5">
        <v>45159</v>
      </c>
      <c r="P93" s="5">
        <v>45215</v>
      </c>
      <c r="Q93" s="5">
        <v>45236</v>
      </c>
      <c r="R93" s="5">
        <v>45243</v>
      </c>
      <c r="S93" s="5">
        <v>45268</v>
      </c>
      <c r="T93" s="5">
        <v>45285</v>
      </c>
    </row>
    <row r="94" spans="1:20" x14ac:dyDescent="0.25">
      <c r="A94" s="4">
        <v>44935</v>
      </c>
      <c r="B94" s="4">
        <v>45005</v>
      </c>
      <c r="C94" s="4">
        <v>45019</v>
      </c>
      <c r="D94" s="4">
        <v>45020</v>
      </c>
      <c r="E94" s="4">
        <v>45021</v>
      </c>
      <c r="F94" s="4">
        <v>45022</v>
      </c>
      <c r="G94" s="4">
        <v>45023</v>
      </c>
      <c r="H94" s="4">
        <v>45047</v>
      </c>
      <c r="I94" s="4">
        <v>45068</v>
      </c>
      <c r="J94" s="4">
        <v>45089</v>
      </c>
      <c r="K94" s="4">
        <v>45096</v>
      </c>
      <c r="L94" s="4">
        <v>45110</v>
      </c>
      <c r="M94" s="4">
        <v>45127</v>
      </c>
      <c r="N94" s="4">
        <v>45145</v>
      </c>
      <c r="O94" s="5">
        <v>45159</v>
      </c>
      <c r="P94" s="5">
        <v>45215</v>
      </c>
      <c r="Q94" s="5">
        <v>45236</v>
      </c>
      <c r="R94" s="5">
        <v>45243</v>
      </c>
      <c r="S94" s="5">
        <v>45268</v>
      </c>
      <c r="T94" s="5">
        <v>45285</v>
      </c>
    </row>
    <row r="95" spans="1:20" x14ac:dyDescent="0.25">
      <c r="A95" s="4">
        <v>44935</v>
      </c>
      <c r="B95" s="4">
        <v>45005</v>
      </c>
      <c r="C95" s="4">
        <v>45019</v>
      </c>
      <c r="D95" s="4">
        <v>45020</v>
      </c>
      <c r="E95" s="4">
        <v>45021</v>
      </c>
      <c r="F95" s="4">
        <v>45022</v>
      </c>
      <c r="G95" s="4">
        <v>45023</v>
      </c>
      <c r="H95" s="4">
        <v>45047</v>
      </c>
      <c r="I95" s="4">
        <v>45068</v>
      </c>
      <c r="J95" s="4">
        <v>45089</v>
      </c>
      <c r="K95" s="4">
        <v>45096</v>
      </c>
      <c r="L95" s="4">
        <v>45110</v>
      </c>
      <c r="M95" s="4">
        <v>45127</v>
      </c>
      <c r="N95" s="4">
        <v>45145</v>
      </c>
      <c r="O95" s="5">
        <v>45159</v>
      </c>
      <c r="P95" s="5">
        <v>45215</v>
      </c>
      <c r="Q95" s="5">
        <v>45236</v>
      </c>
      <c r="R95" s="5">
        <v>45243</v>
      </c>
      <c r="S95" s="5">
        <v>45268</v>
      </c>
      <c r="T95" s="5">
        <v>45285</v>
      </c>
    </row>
    <row r="96" spans="1:20" x14ac:dyDescent="0.25">
      <c r="A96" s="4">
        <v>44935</v>
      </c>
      <c r="B96" s="4">
        <v>45005</v>
      </c>
      <c r="C96" s="4">
        <v>45019</v>
      </c>
      <c r="D96" s="4">
        <v>45020</v>
      </c>
      <c r="E96" s="4">
        <v>45021</v>
      </c>
      <c r="F96" s="4">
        <v>45022</v>
      </c>
      <c r="G96" s="4">
        <v>45023</v>
      </c>
      <c r="H96" s="4">
        <v>45047</v>
      </c>
      <c r="I96" s="4">
        <v>45068</v>
      </c>
      <c r="J96" s="4">
        <v>45089</v>
      </c>
      <c r="K96" s="4">
        <v>45096</v>
      </c>
      <c r="L96" s="4">
        <v>45110</v>
      </c>
      <c r="M96" s="4">
        <v>45127</v>
      </c>
      <c r="N96" s="4">
        <v>45145</v>
      </c>
      <c r="O96" s="5">
        <v>45159</v>
      </c>
      <c r="P96" s="5">
        <v>45215</v>
      </c>
      <c r="Q96" s="5">
        <v>45236</v>
      </c>
      <c r="R96" s="5">
        <v>45243</v>
      </c>
      <c r="S96" s="5">
        <v>45268</v>
      </c>
      <c r="T96" s="5">
        <v>45285</v>
      </c>
    </row>
    <row r="97" spans="1:20" x14ac:dyDescent="0.25">
      <c r="A97" s="4">
        <v>44935</v>
      </c>
      <c r="B97" s="4">
        <v>45005</v>
      </c>
      <c r="C97" s="4">
        <v>45019</v>
      </c>
      <c r="D97" s="4">
        <v>45020</v>
      </c>
      <c r="E97" s="4">
        <v>45021</v>
      </c>
      <c r="F97" s="4">
        <v>45022</v>
      </c>
      <c r="G97" s="4">
        <v>45023</v>
      </c>
      <c r="H97" s="4">
        <v>45047</v>
      </c>
      <c r="I97" s="4">
        <v>45068</v>
      </c>
      <c r="J97" s="4">
        <v>45089</v>
      </c>
      <c r="K97" s="4">
        <v>45096</v>
      </c>
      <c r="L97" s="4">
        <v>45110</v>
      </c>
      <c r="M97" s="4">
        <v>45127</v>
      </c>
      <c r="N97" s="4">
        <v>45145</v>
      </c>
      <c r="O97" s="5">
        <v>45159</v>
      </c>
      <c r="P97" s="5">
        <v>45215</v>
      </c>
      <c r="Q97" s="5">
        <v>45236</v>
      </c>
      <c r="R97" s="5">
        <v>45243</v>
      </c>
      <c r="S97" s="5">
        <v>45268</v>
      </c>
      <c r="T97" s="5">
        <v>45285</v>
      </c>
    </row>
    <row r="98" spans="1:20" x14ac:dyDescent="0.25">
      <c r="A98" s="4">
        <v>44935</v>
      </c>
      <c r="B98" s="4">
        <v>45005</v>
      </c>
      <c r="C98" s="4">
        <v>45019</v>
      </c>
      <c r="D98" s="4">
        <v>45020</v>
      </c>
      <c r="E98" s="4">
        <v>45021</v>
      </c>
      <c r="F98" s="4">
        <v>45022</v>
      </c>
      <c r="G98" s="4">
        <v>45023</v>
      </c>
      <c r="H98" s="4">
        <v>45047</v>
      </c>
      <c r="I98" s="4">
        <v>45068</v>
      </c>
      <c r="J98" s="4">
        <v>45089</v>
      </c>
      <c r="K98" s="4">
        <v>45096</v>
      </c>
      <c r="L98" s="4">
        <v>45110</v>
      </c>
      <c r="M98" s="4">
        <v>45127</v>
      </c>
      <c r="N98" s="4">
        <v>45145</v>
      </c>
      <c r="O98" s="5">
        <v>45159</v>
      </c>
      <c r="P98" s="5">
        <v>45215</v>
      </c>
      <c r="Q98" s="5">
        <v>45236</v>
      </c>
      <c r="R98" s="5">
        <v>45243</v>
      </c>
      <c r="S98" s="5">
        <v>45268</v>
      </c>
      <c r="T98" s="5">
        <v>45285</v>
      </c>
    </row>
    <row r="99" spans="1:20" x14ac:dyDescent="0.25">
      <c r="A99" s="4">
        <v>44935</v>
      </c>
      <c r="B99" s="4">
        <v>45005</v>
      </c>
      <c r="C99" s="4">
        <v>45019</v>
      </c>
      <c r="D99" s="4">
        <v>45020</v>
      </c>
      <c r="E99" s="4">
        <v>45021</v>
      </c>
      <c r="F99" s="4">
        <v>45022</v>
      </c>
      <c r="G99" s="4">
        <v>45023</v>
      </c>
      <c r="H99" s="4">
        <v>45047</v>
      </c>
      <c r="I99" s="4">
        <v>45068</v>
      </c>
      <c r="J99" s="4">
        <v>45089</v>
      </c>
      <c r="K99" s="4">
        <v>45096</v>
      </c>
      <c r="L99" s="4">
        <v>45110</v>
      </c>
      <c r="M99" s="4">
        <v>45127</v>
      </c>
      <c r="N99" s="4">
        <v>45145</v>
      </c>
      <c r="O99" s="5">
        <v>45159</v>
      </c>
      <c r="P99" s="5">
        <v>45215</v>
      </c>
      <c r="Q99" s="5">
        <v>45236</v>
      </c>
      <c r="R99" s="5">
        <v>45243</v>
      </c>
      <c r="S99" s="5">
        <v>45268</v>
      </c>
      <c r="T99" s="5">
        <v>45285</v>
      </c>
    </row>
    <row r="100" spans="1:20" x14ac:dyDescent="0.25">
      <c r="A100" s="4">
        <v>44935</v>
      </c>
      <c r="B100" s="4">
        <v>45005</v>
      </c>
      <c r="C100" s="4">
        <v>45019</v>
      </c>
      <c r="D100" s="4">
        <v>45020</v>
      </c>
      <c r="E100" s="4">
        <v>45021</v>
      </c>
      <c r="F100" s="4">
        <v>45022</v>
      </c>
      <c r="G100" s="4">
        <v>45023</v>
      </c>
      <c r="H100" s="4">
        <v>45047</v>
      </c>
      <c r="I100" s="4">
        <v>45068</v>
      </c>
      <c r="J100" s="4">
        <v>45089</v>
      </c>
      <c r="K100" s="4">
        <v>45096</v>
      </c>
      <c r="L100" s="4">
        <v>45110</v>
      </c>
      <c r="M100" s="4">
        <v>45127</v>
      </c>
      <c r="N100" s="4">
        <v>45145</v>
      </c>
      <c r="O100" s="5">
        <v>45159</v>
      </c>
      <c r="P100" s="5">
        <v>45215</v>
      </c>
      <c r="Q100" s="5">
        <v>45236</v>
      </c>
      <c r="R100" s="5">
        <v>45243</v>
      </c>
      <c r="S100" s="5">
        <v>45268</v>
      </c>
      <c r="T100" s="5">
        <v>45285</v>
      </c>
    </row>
    <row r="101" spans="1:20" x14ac:dyDescent="0.25">
      <c r="A101" s="4">
        <v>44935</v>
      </c>
      <c r="B101" s="4">
        <v>45005</v>
      </c>
      <c r="C101" s="4">
        <v>45019</v>
      </c>
      <c r="D101" s="4">
        <v>45020</v>
      </c>
      <c r="E101" s="4">
        <v>45021</v>
      </c>
      <c r="F101" s="4">
        <v>45022</v>
      </c>
      <c r="G101" s="4">
        <v>45023</v>
      </c>
      <c r="H101" s="4">
        <v>45047</v>
      </c>
      <c r="I101" s="4">
        <v>45068</v>
      </c>
      <c r="J101" s="4">
        <v>45089</v>
      </c>
      <c r="K101" s="4">
        <v>45096</v>
      </c>
      <c r="L101" s="4">
        <v>45110</v>
      </c>
      <c r="M101" s="4">
        <v>45127</v>
      </c>
      <c r="N101" s="4">
        <v>45145</v>
      </c>
      <c r="O101" s="5">
        <v>45159</v>
      </c>
      <c r="P101" s="5">
        <v>45215</v>
      </c>
      <c r="Q101" s="5">
        <v>45236</v>
      </c>
      <c r="R101" s="5">
        <v>45243</v>
      </c>
      <c r="S101" s="5">
        <v>45268</v>
      </c>
      <c r="T101" s="5">
        <v>45285</v>
      </c>
    </row>
    <row r="102" spans="1:20" x14ac:dyDescent="0.25">
      <c r="A102" s="4">
        <v>44935</v>
      </c>
      <c r="B102" s="4">
        <v>45005</v>
      </c>
      <c r="C102" s="4">
        <v>45019</v>
      </c>
      <c r="D102" s="4">
        <v>45020</v>
      </c>
      <c r="E102" s="4">
        <v>45021</v>
      </c>
      <c r="F102" s="4">
        <v>45022</v>
      </c>
      <c r="G102" s="4">
        <v>45023</v>
      </c>
      <c r="H102" s="4">
        <v>45047</v>
      </c>
      <c r="I102" s="4">
        <v>45068</v>
      </c>
      <c r="J102" s="4">
        <v>45089</v>
      </c>
      <c r="K102" s="4">
        <v>45096</v>
      </c>
      <c r="L102" s="4">
        <v>45110</v>
      </c>
      <c r="M102" s="4">
        <v>45127</v>
      </c>
      <c r="N102" s="4">
        <v>45145</v>
      </c>
      <c r="O102" s="5">
        <v>45159</v>
      </c>
      <c r="P102" s="5">
        <v>45215</v>
      </c>
      <c r="Q102" s="5">
        <v>45236</v>
      </c>
      <c r="R102" s="5">
        <v>45243</v>
      </c>
      <c r="S102" s="5">
        <v>45268</v>
      </c>
      <c r="T102" s="5">
        <v>45285</v>
      </c>
    </row>
    <row r="103" spans="1:20" x14ac:dyDescent="0.25">
      <c r="A103" s="4">
        <v>44935</v>
      </c>
      <c r="B103" s="4">
        <v>45005</v>
      </c>
      <c r="C103" s="4">
        <v>45019</v>
      </c>
      <c r="D103" s="4">
        <v>45020</v>
      </c>
      <c r="E103" s="4">
        <v>45021</v>
      </c>
      <c r="F103" s="4">
        <v>45022</v>
      </c>
      <c r="G103" s="4">
        <v>45023</v>
      </c>
      <c r="H103" s="4">
        <v>45047</v>
      </c>
      <c r="I103" s="4">
        <v>45068</v>
      </c>
      <c r="J103" s="4">
        <v>45089</v>
      </c>
      <c r="K103" s="4">
        <v>45096</v>
      </c>
      <c r="L103" s="4">
        <v>45110</v>
      </c>
      <c r="M103" s="4">
        <v>45127</v>
      </c>
      <c r="N103" s="4">
        <v>45145</v>
      </c>
      <c r="O103" s="5">
        <v>45159</v>
      </c>
      <c r="P103" s="5">
        <v>45215</v>
      </c>
      <c r="Q103" s="5">
        <v>45236</v>
      </c>
      <c r="R103" s="5">
        <v>45243</v>
      </c>
      <c r="S103" s="5">
        <v>45268</v>
      </c>
      <c r="T103" s="5">
        <v>45285</v>
      </c>
    </row>
    <row r="104" spans="1:20" x14ac:dyDescent="0.25">
      <c r="A104" s="4">
        <v>44935</v>
      </c>
      <c r="B104" s="4">
        <v>45005</v>
      </c>
      <c r="C104" s="4">
        <v>45019</v>
      </c>
      <c r="D104" s="4">
        <v>45020</v>
      </c>
      <c r="E104" s="4">
        <v>45021</v>
      </c>
      <c r="F104" s="4">
        <v>45022</v>
      </c>
      <c r="G104" s="4">
        <v>45023</v>
      </c>
      <c r="H104" s="4">
        <v>45047</v>
      </c>
      <c r="I104" s="4">
        <v>45068</v>
      </c>
      <c r="J104" s="4">
        <v>45089</v>
      </c>
      <c r="K104" s="4">
        <v>45096</v>
      </c>
      <c r="L104" s="4">
        <v>45110</v>
      </c>
      <c r="M104" s="4">
        <v>45127</v>
      </c>
      <c r="N104" s="4">
        <v>45145</v>
      </c>
      <c r="O104" s="5">
        <v>45159</v>
      </c>
      <c r="P104" s="5">
        <v>45215</v>
      </c>
      <c r="Q104" s="5">
        <v>45236</v>
      </c>
      <c r="R104" s="5">
        <v>45243</v>
      </c>
      <c r="S104" s="5">
        <v>45268</v>
      </c>
      <c r="T104" s="5">
        <v>45285</v>
      </c>
    </row>
    <row r="105" spans="1:20" x14ac:dyDescent="0.25">
      <c r="A105" s="4">
        <v>44935</v>
      </c>
      <c r="B105" s="4">
        <v>45005</v>
      </c>
      <c r="C105" s="4">
        <v>45019</v>
      </c>
      <c r="D105" s="4">
        <v>45020</v>
      </c>
      <c r="E105" s="4">
        <v>45021</v>
      </c>
      <c r="F105" s="4">
        <v>45022</v>
      </c>
      <c r="G105" s="4">
        <v>45023</v>
      </c>
      <c r="H105" s="4">
        <v>45047</v>
      </c>
      <c r="I105" s="4">
        <v>45068</v>
      </c>
      <c r="J105" s="4">
        <v>45089</v>
      </c>
      <c r="K105" s="4">
        <v>45096</v>
      </c>
      <c r="L105" s="4">
        <v>45110</v>
      </c>
      <c r="M105" s="4">
        <v>45127</v>
      </c>
      <c r="N105" s="4">
        <v>45145</v>
      </c>
      <c r="O105" s="5">
        <v>45159</v>
      </c>
      <c r="P105" s="5">
        <v>45215</v>
      </c>
      <c r="Q105" s="5">
        <v>45236</v>
      </c>
      <c r="R105" s="5">
        <v>45243</v>
      </c>
      <c r="S105" s="5">
        <v>45268</v>
      </c>
      <c r="T105" s="5">
        <v>45285</v>
      </c>
    </row>
    <row r="106" spans="1:20" x14ac:dyDescent="0.25">
      <c r="A106" s="4">
        <v>44935</v>
      </c>
      <c r="B106" s="4">
        <v>45005</v>
      </c>
      <c r="C106" s="4">
        <v>45019</v>
      </c>
      <c r="D106" s="4">
        <v>45020</v>
      </c>
      <c r="E106" s="4">
        <v>45021</v>
      </c>
      <c r="F106" s="4">
        <v>45022</v>
      </c>
      <c r="G106" s="4">
        <v>45023</v>
      </c>
      <c r="H106" s="4">
        <v>45047</v>
      </c>
      <c r="I106" s="4">
        <v>45068</v>
      </c>
      <c r="J106" s="4">
        <v>45089</v>
      </c>
      <c r="K106" s="4">
        <v>45096</v>
      </c>
      <c r="L106" s="4">
        <v>45110</v>
      </c>
      <c r="M106" s="4">
        <v>45127</v>
      </c>
      <c r="N106" s="4">
        <v>45145</v>
      </c>
      <c r="O106" s="5">
        <v>45159</v>
      </c>
      <c r="P106" s="5">
        <v>45215</v>
      </c>
      <c r="Q106" s="5">
        <v>45236</v>
      </c>
      <c r="R106" s="5">
        <v>45243</v>
      </c>
      <c r="S106" s="5">
        <v>45268</v>
      </c>
      <c r="T106" s="5">
        <v>45285</v>
      </c>
    </row>
    <row r="107" spans="1:20" x14ac:dyDescent="0.25">
      <c r="A107" s="4">
        <v>44935</v>
      </c>
      <c r="B107" s="4">
        <v>45005</v>
      </c>
      <c r="C107" s="4">
        <v>45019</v>
      </c>
      <c r="D107" s="4">
        <v>45020</v>
      </c>
      <c r="E107" s="4">
        <v>45021</v>
      </c>
      <c r="F107" s="4">
        <v>45022</v>
      </c>
      <c r="G107" s="4">
        <v>45023</v>
      </c>
      <c r="H107" s="4">
        <v>45047</v>
      </c>
      <c r="I107" s="4">
        <v>45068</v>
      </c>
      <c r="J107" s="4">
        <v>45089</v>
      </c>
      <c r="K107" s="4">
        <v>45096</v>
      </c>
      <c r="L107" s="4">
        <v>45110</v>
      </c>
      <c r="M107" s="4">
        <v>45127</v>
      </c>
      <c r="N107" s="4">
        <v>45145</v>
      </c>
      <c r="O107" s="5">
        <v>45159</v>
      </c>
      <c r="P107" s="5">
        <v>45215</v>
      </c>
      <c r="Q107" s="5">
        <v>45236</v>
      </c>
      <c r="R107" s="5">
        <v>45243</v>
      </c>
      <c r="S107" s="5">
        <v>45268</v>
      </c>
      <c r="T107" s="5">
        <v>45285</v>
      </c>
    </row>
    <row r="108" spans="1:20" x14ac:dyDescent="0.25">
      <c r="A108" s="4">
        <v>44935</v>
      </c>
      <c r="B108" s="4">
        <v>45005</v>
      </c>
      <c r="C108" s="4">
        <v>45019</v>
      </c>
      <c r="D108" s="4">
        <v>45020</v>
      </c>
      <c r="E108" s="4">
        <v>45021</v>
      </c>
      <c r="F108" s="4">
        <v>45022</v>
      </c>
      <c r="G108" s="4">
        <v>45023</v>
      </c>
      <c r="H108" s="4">
        <v>45047</v>
      </c>
      <c r="I108" s="4">
        <v>45068</v>
      </c>
      <c r="J108" s="4">
        <v>45089</v>
      </c>
      <c r="K108" s="4">
        <v>45096</v>
      </c>
      <c r="L108" s="4">
        <v>45110</v>
      </c>
      <c r="M108" s="4">
        <v>45127</v>
      </c>
      <c r="N108" s="4">
        <v>45145</v>
      </c>
      <c r="O108" s="5">
        <v>45159</v>
      </c>
      <c r="P108" s="5">
        <v>45215</v>
      </c>
      <c r="Q108" s="5">
        <v>45236</v>
      </c>
      <c r="R108" s="5">
        <v>45243</v>
      </c>
      <c r="S108" s="5">
        <v>45268</v>
      </c>
      <c r="T108" s="5">
        <v>45285</v>
      </c>
    </row>
    <row r="109" spans="1:20" x14ac:dyDescent="0.25">
      <c r="A109" s="4">
        <v>44935</v>
      </c>
      <c r="B109" s="4">
        <v>45005</v>
      </c>
      <c r="C109" s="4">
        <v>45019</v>
      </c>
      <c r="D109" s="4">
        <v>45020</v>
      </c>
      <c r="E109" s="4">
        <v>45021</v>
      </c>
      <c r="F109" s="4">
        <v>45022</v>
      </c>
      <c r="G109" s="4">
        <v>45023</v>
      </c>
      <c r="H109" s="4">
        <v>45047</v>
      </c>
      <c r="I109" s="4">
        <v>45068</v>
      </c>
      <c r="J109" s="4">
        <v>45089</v>
      </c>
      <c r="K109" s="4">
        <v>45096</v>
      </c>
      <c r="L109" s="4">
        <v>45110</v>
      </c>
      <c r="M109" s="4">
        <v>45127</v>
      </c>
      <c r="N109" s="4">
        <v>45145</v>
      </c>
      <c r="O109" s="5">
        <v>45159</v>
      </c>
      <c r="P109" s="5">
        <v>45215</v>
      </c>
      <c r="Q109" s="5">
        <v>45236</v>
      </c>
      <c r="R109" s="5">
        <v>45243</v>
      </c>
      <c r="S109" s="5">
        <v>45268</v>
      </c>
      <c r="T109" s="5">
        <v>45285</v>
      </c>
    </row>
    <row r="110" spans="1:20" x14ac:dyDescent="0.25">
      <c r="A110" s="4">
        <v>44935</v>
      </c>
      <c r="B110" s="4">
        <v>45005</v>
      </c>
      <c r="C110" s="4">
        <v>45019</v>
      </c>
      <c r="D110" s="4">
        <v>45020</v>
      </c>
      <c r="E110" s="4">
        <v>45021</v>
      </c>
      <c r="F110" s="4">
        <v>45022</v>
      </c>
      <c r="G110" s="4">
        <v>45023</v>
      </c>
      <c r="H110" s="4">
        <v>45047</v>
      </c>
      <c r="I110" s="4">
        <v>45068</v>
      </c>
      <c r="J110" s="4">
        <v>45089</v>
      </c>
      <c r="K110" s="4">
        <v>45096</v>
      </c>
      <c r="L110" s="4">
        <v>45110</v>
      </c>
      <c r="M110" s="4">
        <v>45127</v>
      </c>
      <c r="N110" s="4">
        <v>45145</v>
      </c>
      <c r="O110" s="5">
        <v>45159</v>
      </c>
      <c r="P110" s="5">
        <v>45215</v>
      </c>
      <c r="Q110" s="5">
        <v>45236</v>
      </c>
      <c r="R110" s="5">
        <v>45243</v>
      </c>
      <c r="S110" s="5">
        <v>45268</v>
      </c>
      <c r="T110" s="5">
        <v>45285</v>
      </c>
    </row>
    <row r="111" spans="1:20" x14ac:dyDescent="0.25">
      <c r="A111" s="4">
        <v>44935</v>
      </c>
      <c r="B111" s="4">
        <v>45005</v>
      </c>
      <c r="C111" s="4">
        <v>45019</v>
      </c>
      <c r="D111" s="4">
        <v>45020</v>
      </c>
      <c r="E111" s="4">
        <v>45021</v>
      </c>
      <c r="F111" s="4">
        <v>45022</v>
      </c>
      <c r="G111" s="4">
        <v>45023</v>
      </c>
      <c r="H111" s="4">
        <v>45047</v>
      </c>
      <c r="I111" s="4">
        <v>45068</v>
      </c>
      <c r="J111" s="4">
        <v>45089</v>
      </c>
      <c r="K111" s="4">
        <v>45096</v>
      </c>
      <c r="L111" s="4">
        <v>45110</v>
      </c>
      <c r="M111" s="4">
        <v>45127</v>
      </c>
      <c r="N111" s="4">
        <v>45145</v>
      </c>
      <c r="O111" s="5">
        <v>45159</v>
      </c>
      <c r="P111" s="5">
        <v>45215</v>
      </c>
      <c r="Q111" s="5">
        <v>45236</v>
      </c>
      <c r="R111" s="5">
        <v>45243</v>
      </c>
      <c r="S111" s="5">
        <v>45268</v>
      </c>
      <c r="T111" s="5">
        <v>45285</v>
      </c>
    </row>
    <row r="112" spans="1:20" x14ac:dyDescent="0.25">
      <c r="A112" s="4">
        <v>44935</v>
      </c>
      <c r="B112" s="4">
        <v>45005</v>
      </c>
      <c r="C112" s="4">
        <v>45019</v>
      </c>
      <c r="D112" s="4">
        <v>45020</v>
      </c>
      <c r="E112" s="4">
        <v>45021</v>
      </c>
      <c r="F112" s="4">
        <v>45022</v>
      </c>
      <c r="G112" s="4">
        <v>45023</v>
      </c>
      <c r="H112" s="4">
        <v>45047</v>
      </c>
      <c r="I112" s="4">
        <v>45068</v>
      </c>
      <c r="J112" s="4">
        <v>45089</v>
      </c>
      <c r="K112" s="4">
        <v>45096</v>
      </c>
      <c r="L112" s="4">
        <v>45110</v>
      </c>
      <c r="M112" s="4">
        <v>45127</v>
      </c>
      <c r="N112" s="4">
        <v>45145</v>
      </c>
      <c r="O112" s="5">
        <v>45159</v>
      </c>
      <c r="P112" s="5">
        <v>45215</v>
      </c>
      <c r="Q112" s="5">
        <v>45236</v>
      </c>
      <c r="R112" s="5">
        <v>45243</v>
      </c>
      <c r="S112" s="5">
        <v>45268</v>
      </c>
      <c r="T112" s="5">
        <v>45285</v>
      </c>
    </row>
    <row r="113" spans="1:20" x14ac:dyDescent="0.25">
      <c r="A113" s="4">
        <v>44935</v>
      </c>
      <c r="B113" s="4">
        <v>45005</v>
      </c>
      <c r="C113" s="4">
        <v>45019</v>
      </c>
      <c r="D113" s="4">
        <v>45020</v>
      </c>
      <c r="E113" s="4">
        <v>45021</v>
      </c>
      <c r="F113" s="4">
        <v>45022</v>
      </c>
      <c r="G113" s="4">
        <v>45023</v>
      </c>
      <c r="H113" s="4">
        <v>45047</v>
      </c>
      <c r="I113" s="4">
        <v>45068</v>
      </c>
      <c r="J113" s="4">
        <v>45089</v>
      </c>
      <c r="K113" s="4">
        <v>45096</v>
      </c>
      <c r="L113" s="4">
        <v>45110</v>
      </c>
      <c r="M113" s="4">
        <v>45127</v>
      </c>
      <c r="N113" s="4">
        <v>45145</v>
      </c>
      <c r="O113" s="5">
        <v>45159</v>
      </c>
      <c r="P113" s="5">
        <v>45215</v>
      </c>
      <c r="Q113" s="5">
        <v>45236</v>
      </c>
      <c r="R113" s="5">
        <v>45243</v>
      </c>
      <c r="S113" s="5">
        <v>45268</v>
      </c>
      <c r="T113" s="5">
        <v>45285</v>
      </c>
    </row>
    <row r="114" spans="1:20" x14ac:dyDescent="0.25">
      <c r="A114" s="4">
        <v>44935</v>
      </c>
      <c r="B114" s="4">
        <v>45005</v>
      </c>
      <c r="C114" s="4">
        <v>45019</v>
      </c>
      <c r="D114" s="4">
        <v>45020</v>
      </c>
      <c r="E114" s="4">
        <v>45021</v>
      </c>
      <c r="F114" s="4">
        <v>45022</v>
      </c>
      <c r="G114" s="4">
        <v>45023</v>
      </c>
      <c r="H114" s="4">
        <v>45047</v>
      </c>
      <c r="I114" s="4">
        <v>45068</v>
      </c>
      <c r="J114" s="4">
        <v>45089</v>
      </c>
      <c r="K114" s="4">
        <v>45096</v>
      </c>
      <c r="L114" s="4">
        <v>45110</v>
      </c>
      <c r="M114" s="4">
        <v>45127</v>
      </c>
      <c r="N114" s="4">
        <v>45145</v>
      </c>
      <c r="O114" s="5">
        <v>45159</v>
      </c>
      <c r="P114" s="5">
        <v>45215</v>
      </c>
      <c r="Q114" s="5">
        <v>45236</v>
      </c>
      <c r="R114" s="5">
        <v>45243</v>
      </c>
      <c r="S114" s="5">
        <v>45268</v>
      </c>
      <c r="T114" s="5">
        <v>45285</v>
      </c>
    </row>
    <row r="115" spans="1:20" x14ac:dyDescent="0.25">
      <c r="A115" s="4">
        <v>44935</v>
      </c>
      <c r="B115" s="4">
        <v>45005</v>
      </c>
      <c r="C115" s="4">
        <v>45019</v>
      </c>
      <c r="D115" s="4">
        <v>45020</v>
      </c>
      <c r="E115" s="4">
        <v>45021</v>
      </c>
      <c r="F115" s="4">
        <v>45022</v>
      </c>
      <c r="G115" s="4">
        <v>45023</v>
      </c>
      <c r="H115" s="4">
        <v>45047</v>
      </c>
      <c r="I115" s="4">
        <v>45068</v>
      </c>
      <c r="J115" s="4">
        <v>45089</v>
      </c>
      <c r="K115" s="4">
        <v>45096</v>
      </c>
      <c r="L115" s="4">
        <v>45110</v>
      </c>
      <c r="M115" s="4">
        <v>45127</v>
      </c>
      <c r="N115" s="4">
        <v>45145</v>
      </c>
      <c r="O115" s="5">
        <v>45159</v>
      </c>
      <c r="P115" s="5">
        <v>45215</v>
      </c>
      <c r="Q115" s="5">
        <v>45236</v>
      </c>
      <c r="R115" s="5">
        <v>45243</v>
      </c>
      <c r="S115" s="5">
        <v>45268</v>
      </c>
      <c r="T115" s="5">
        <v>45285</v>
      </c>
    </row>
    <row r="116" spans="1:20" x14ac:dyDescent="0.25">
      <c r="A116" s="4">
        <v>44935</v>
      </c>
      <c r="B116" s="4">
        <v>45005</v>
      </c>
      <c r="C116" s="4">
        <v>45019</v>
      </c>
      <c r="D116" s="4">
        <v>45020</v>
      </c>
      <c r="E116" s="4">
        <v>45021</v>
      </c>
      <c r="F116" s="4">
        <v>45022</v>
      </c>
      <c r="G116" s="4">
        <v>45023</v>
      </c>
      <c r="H116" s="4">
        <v>45047</v>
      </c>
      <c r="I116" s="4">
        <v>45068</v>
      </c>
      <c r="J116" s="4">
        <v>45089</v>
      </c>
      <c r="K116" s="4">
        <v>45096</v>
      </c>
      <c r="L116" s="4">
        <v>45110</v>
      </c>
      <c r="M116" s="4">
        <v>45127</v>
      </c>
      <c r="N116" s="4">
        <v>45145</v>
      </c>
      <c r="O116" s="5">
        <v>45159</v>
      </c>
      <c r="P116" s="5">
        <v>45215</v>
      </c>
      <c r="Q116" s="5">
        <v>45236</v>
      </c>
      <c r="R116" s="5">
        <v>45243</v>
      </c>
      <c r="S116" s="5">
        <v>45268</v>
      </c>
      <c r="T116" s="5">
        <v>45285</v>
      </c>
    </row>
    <row r="117" spans="1:20" x14ac:dyDescent="0.25">
      <c r="A117" s="4">
        <v>44935</v>
      </c>
      <c r="B117" s="4">
        <v>45005</v>
      </c>
      <c r="C117" s="4">
        <v>45019</v>
      </c>
      <c r="D117" s="4">
        <v>45020</v>
      </c>
      <c r="E117" s="4">
        <v>45021</v>
      </c>
      <c r="F117" s="4">
        <v>45022</v>
      </c>
      <c r="G117" s="4">
        <v>45023</v>
      </c>
      <c r="H117" s="4">
        <v>45047</v>
      </c>
      <c r="I117" s="4">
        <v>45068</v>
      </c>
      <c r="J117" s="4">
        <v>45089</v>
      </c>
      <c r="K117" s="4">
        <v>45096</v>
      </c>
      <c r="L117" s="4">
        <v>45110</v>
      </c>
      <c r="M117" s="4">
        <v>45127</v>
      </c>
      <c r="N117" s="4">
        <v>45145</v>
      </c>
      <c r="O117" s="5">
        <v>45159</v>
      </c>
      <c r="P117" s="5">
        <v>45215</v>
      </c>
      <c r="Q117" s="5">
        <v>45236</v>
      </c>
      <c r="R117" s="5">
        <v>45243</v>
      </c>
      <c r="S117" s="5">
        <v>45268</v>
      </c>
      <c r="T117" s="5">
        <v>45285</v>
      </c>
    </row>
    <row r="118" spans="1:20" x14ac:dyDescent="0.25">
      <c r="A118" s="4">
        <v>44935</v>
      </c>
      <c r="B118" s="4">
        <v>45005</v>
      </c>
      <c r="C118" s="4">
        <v>45019</v>
      </c>
      <c r="D118" s="4">
        <v>45020</v>
      </c>
      <c r="E118" s="4">
        <v>45021</v>
      </c>
      <c r="F118" s="4">
        <v>45022</v>
      </c>
      <c r="G118" s="4">
        <v>45023</v>
      </c>
      <c r="H118" s="4">
        <v>45047</v>
      </c>
      <c r="I118" s="4">
        <v>45068</v>
      </c>
      <c r="J118" s="4">
        <v>45089</v>
      </c>
      <c r="K118" s="4">
        <v>45096</v>
      </c>
      <c r="L118" s="4">
        <v>45110</v>
      </c>
      <c r="M118" s="4">
        <v>45127</v>
      </c>
      <c r="N118" s="4">
        <v>45145</v>
      </c>
      <c r="O118" s="5">
        <v>45159</v>
      </c>
      <c r="P118" s="5">
        <v>45215</v>
      </c>
      <c r="Q118" s="5">
        <v>45236</v>
      </c>
      <c r="R118" s="5">
        <v>45243</v>
      </c>
      <c r="S118" s="5">
        <v>45268</v>
      </c>
      <c r="T118" s="5">
        <v>45285</v>
      </c>
    </row>
    <row r="119" spans="1:20" x14ac:dyDescent="0.25">
      <c r="A119" s="4">
        <v>44935</v>
      </c>
      <c r="B119" s="4">
        <v>45005</v>
      </c>
      <c r="C119" s="4">
        <v>45019</v>
      </c>
      <c r="D119" s="4">
        <v>45020</v>
      </c>
      <c r="E119" s="4">
        <v>45021</v>
      </c>
      <c r="F119" s="4">
        <v>45022</v>
      </c>
      <c r="G119" s="4">
        <v>45023</v>
      </c>
      <c r="H119" s="4">
        <v>45047</v>
      </c>
      <c r="I119" s="4">
        <v>45068</v>
      </c>
      <c r="J119" s="4">
        <v>45089</v>
      </c>
      <c r="K119" s="4">
        <v>45096</v>
      </c>
      <c r="L119" s="4">
        <v>45110</v>
      </c>
      <c r="M119" s="4">
        <v>45127</v>
      </c>
      <c r="N119" s="4">
        <v>45145</v>
      </c>
      <c r="O119" s="5">
        <v>45159</v>
      </c>
      <c r="P119" s="5">
        <v>45215</v>
      </c>
      <c r="Q119" s="5">
        <v>45236</v>
      </c>
      <c r="R119" s="5">
        <v>45243</v>
      </c>
      <c r="S119" s="5">
        <v>45268</v>
      </c>
      <c r="T119" s="5">
        <v>45285</v>
      </c>
    </row>
    <row r="120" spans="1:20" x14ac:dyDescent="0.25">
      <c r="A120" s="4">
        <v>44935</v>
      </c>
      <c r="B120" s="4">
        <v>45005</v>
      </c>
      <c r="C120" s="4">
        <v>45019</v>
      </c>
      <c r="D120" s="4">
        <v>45020</v>
      </c>
      <c r="E120" s="4">
        <v>45021</v>
      </c>
      <c r="F120" s="4">
        <v>45022</v>
      </c>
      <c r="G120" s="4">
        <v>45023</v>
      </c>
      <c r="H120" s="4">
        <v>45047</v>
      </c>
      <c r="I120" s="4">
        <v>45068</v>
      </c>
      <c r="J120" s="4">
        <v>45089</v>
      </c>
      <c r="K120" s="4">
        <v>45096</v>
      </c>
      <c r="L120" s="4">
        <v>45110</v>
      </c>
      <c r="M120" s="4">
        <v>45127</v>
      </c>
      <c r="N120" s="4">
        <v>45145</v>
      </c>
      <c r="O120" s="5">
        <v>45159</v>
      </c>
      <c r="P120" s="5">
        <v>45215</v>
      </c>
      <c r="Q120" s="5">
        <v>45236</v>
      </c>
      <c r="R120" s="5">
        <v>45243</v>
      </c>
      <c r="S120" s="5">
        <v>45268</v>
      </c>
      <c r="T120" s="5">
        <v>45285</v>
      </c>
    </row>
    <row r="121" spans="1:20" x14ac:dyDescent="0.25">
      <c r="A121" s="4">
        <v>44935</v>
      </c>
      <c r="B121" s="4">
        <v>45005</v>
      </c>
      <c r="C121" s="4">
        <v>45019</v>
      </c>
      <c r="D121" s="4">
        <v>45020</v>
      </c>
      <c r="E121" s="4">
        <v>45021</v>
      </c>
      <c r="F121" s="4">
        <v>45022</v>
      </c>
      <c r="G121" s="4">
        <v>45023</v>
      </c>
      <c r="H121" s="4">
        <v>45047</v>
      </c>
      <c r="I121" s="4">
        <v>45068</v>
      </c>
      <c r="J121" s="4">
        <v>45089</v>
      </c>
      <c r="K121" s="4">
        <v>45096</v>
      </c>
      <c r="L121" s="4">
        <v>45110</v>
      </c>
      <c r="M121" s="4">
        <v>45127</v>
      </c>
      <c r="N121" s="4">
        <v>45145</v>
      </c>
      <c r="O121" s="5">
        <v>45159</v>
      </c>
      <c r="P121" s="5">
        <v>45215</v>
      </c>
      <c r="Q121" s="5">
        <v>45236</v>
      </c>
      <c r="R121" s="5">
        <v>45243</v>
      </c>
      <c r="S121" s="5">
        <v>45268</v>
      </c>
      <c r="T121" s="5">
        <v>45285</v>
      </c>
    </row>
    <row r="122" spans="1:20" x14ac:dyDescent="0.25">
      <c r="A122" s="4">
        <v>44935</v>
      </c>
      <c r="B122" s="4">
        <v>45005</v>
      </c>
      <c r="C122" s="4">
        <v>45019</v>
      </c>
      <c r="D122" s="4">
        <v>45020</v>
      </c>
      <c r="E122" s="4">
        <v>45021</v>
      </c>
      <c r="F122" s="4">
        <v>45022</v>
      </c>
      <c r="G122" s="4">
        <v>45023</v>
      </c>
      <c r="H122" s="4">
        <v>45047</v>
      </c>
      <c r="I122" s="4">
        <v>45068</v>
      </c>
      <c r="J122" s="4">
        <v>45089</v>
      </c>
      <c r="K122" s="4">
        <v>45096</v>
      </c>
      <c r="L122" s="4">
        <v>45110</v>
      </c>
      <c r="M122" s="4">
        <v>45127</v>
      </c>
      <c r="N122" s="4">
        <v>45145</v>
      </c>
      <c r="O122" s="5">
        <v>45159</v>
      </c>
      <c r="P122" s="5">
        <v>45215</v>
      </c>
      <c r="Q122" s="5">
        <v>45236</v>
      </c>
      <c r="R122" s="5">
        <v>45243</v>
      </c>
      <c r="S122" s="5">
        <v>45268</v>
      </c>
      <c r="T122" s="5">
        <v>45285</v>
      </c>
    </row>
    <row r="123" spans="1:20" x14ac:dyDescent="0.25">
      <c r="A123" s="4">
        <v>44935</v>
      </c>
      <c r="B123" s="4">
        <v>45005</v>
      </c>
      <c r="C123" s="4">
        <v>45019</v>
      </c>
      <c r="D123" s="4">
        <v>45020</v>
      </c>
      <c r="E123" s="4">
        <v>45021</v>
      </c>
      <c r="F123" s="4">
        <v>45022</v>
      </c>
      <c r="G123" s="4">
        <v>45023</v>
      </c>
      <c r="H123" s="4">
        <v>45047</v>
      </c>
      <c r="I123" s="4">
        <v>45068</v>
      </c>
      <c r="J123" s="4">
        <v>45089</v>
      </c>
      <c r="K123" s="4">
        <v>45096</v>
      </c>
      <c r="L123" s="4">
        <v>45110</v>
      </c>
      <c r="M123" s="4">
        <v>45127</v>
      </c>
      <c r="N123" s="4">
        <v>45145</v>
      </c>
      <c r="O123" s="5">
        <v>45159</v>
      </c>
      <c r="P123" s="5">
        <v>45215</v>
      </c>
      <c r="Q123" s="5">
        <v>45236</v>
      </c>
      <c r="R123" s="5">
        <v>45243</v>
      </c>
      <c r="S123" s="5">
        <v>45268</v>
      </c>
      <c r="T123" s="5">
        <v>45285</v>
      </c>
    </row>
    <row r="124" spans="1:20" x14ac:dyDescent="0.25">
      <c r="A124" s="4">
        <v>44935</v>
      </c>
      <c r="B124" s="4">
        <v>45005</v>
      </c>
      <c r="C124" s="4">
        <v>45019</v>
      </c>
      <c r="D124" s="4">
        <v>45020</v>
      </c>
      <c r="E124" s="4">
        <v>45021</v>
      </c>
      <c r="F124" s="4">
        <v>45022</v>
      </c>
      <c r="G124" s="4">
        <v>45023</v>
      </c>
      <c r="H124" s="4">
        <v>45047</v>
      </c>
      <c r="I124" s="4">
        <v>45068</v>
      </c>
      <c r="J124" s="4">
        <v>45089</v>
      </c>
      <c r="K124" s="4">
        <v>45096</v>
      </c>
      <c r="L124" s="4">
        <v>45110</v>
      </c>
      <c r="M124" s="4">
        <v>45127</v>
      </c>
      <c r="N124" s="4">
        <v>45145</v>
      </c>
      <c r="O124" s="5">
        <v>45159</v>
      </c>
      <c r="P124" s="5">
        <v>45215</v>
      </c>
      <c r="Q124" s="5">
        <v>45236</v>
      </c>
      <c r="R124" s="5">
        <v>45243</v>
      </c>
      <c r="S124" s="5">
        <v>45268</v>
      </c>
      <c r="T124" s="5">
        <v>45285</v>
      </c>
    </row>
    <row r="125" spans="1:20" x14ac:dyDescent="0.25">
      <c r="A125" s="4">
        <v>44935</v>
      </c>
      <c r="B125" s="4">
        <v>45005</v>
      </c>
      <c r="C125" s="4">
        <v>45019</v>
      </c>
      <c r="D125" s="4">
        <v>45020</v>
      </c>
      <c r="E125" s="4">
        <v>45021</v>
      </c>
      <c r="F125" s="4">
        <v>45022</v>
      </c>
      <c r="G125" s="4">
        <v>45023</v>
      </c>
      <c r="H125" s="4">
        <v>45047</v>
      </c>
      <c r="I125" s="4">
        <v>45068</v>
      </c>
      <c r="J125" s="4">
        <v>45089</v>
      </c>
      <c r="K125" s="4">
        <v>45096</v>
      </c>
      <c r="L125" s="4">
        <v>45110</v>
      </c>
      <c r="M125" s="4">
        <v>45127</v>
      </c>
      <c r="N125" s="4">
        <v>45145</v>
      </c>
      <c r="O125" s="5">
        <v>45159</v>
      </c>
      <c r="P125" s="5">
        <v>45215</v>
      </c>
      <c r="Q125" s="5">
        <v>45236</v>
      </c>
      <c r="R125" s="5">
        <v>45243</v>
      </c>
      <c r="S125" s="5">
        <v>45268</v>
      </c>
      <c r="T125" s="5">
        <v>45285</v>
      </c>
    </row>
    <row r="126" spans="1:20" x14ac:dyDescent="0.25">
      <c r="A126" s="4">
        <v>44935</v>
      </c>
      <c r="B126" s="4">
        <v>45005</v>
      </c>
      <c r="C126" s="4">
        <v>45019</v>
      </c>
      <c r="D126" s="4">
        <v>45020</v>
      </c>
      <c r="E126" s="4">
        <v>45021</v>
      </c>
      <c r="F126" s="4">
        <v>45022</v>
      </c>
      <c r="G126" s="4">
        <v>45023</v>
      </c>
      <c r="H126" s="4">
        <v>45047</v>
      </c>
      <c r="I126" s="4">
        <v>45068</v>
      </c>
      <c r="J126" s="4">
        <v>45089</v>
      </c>
      <c r="K126" s="4">
        <v>45096</v>
      </c>
      <c r="L126" s="4">
        <v>45110</v>
      </c>
      <c r="M126" s="4">
        <v>45127</v>
      </c>
      <c r="N126" s="4">
        <v>45145</v>
      </c>
      <c r="O126" s="5">
        <v>45159</v>
      </c>
      <c r="P126" s="5">
        <v>45215</v>
      </c>
      <c r="Q126" s="5">
        <v>45236</v>
      </c>
      <c r="R126" s="5">
        <v>45243</v>
      </c>
      <c r="S126" s="5">
        <v>45268</v>
      </c>
      <c r="T126" s="5">
        <v>45285</v>
      </c>
    </row>
    <row r="127" spans="1:20" x14ac:dyDescent="0.25">
      <c r="A127" s="4">
        <v>44935</v>
      </c>
      <c r="B127" s="4">
        <v>45005</v>
      </c>
      <c r="C127" s="4">
        <v>45019</v>
      </c>
      <c r="D127" s="4">
        <v>45020</v>
      </c>
      <c r="E127" s="4">
        <v>45021</v>
      </c>
      <c r="F127" s="4">
        <v>45022</v>
      </c>
      <c r="G127" s="4">
        <v>45023</v>
      </c>
      <c r="H127" s="4">
        <v>45047</v>
      </c>
      <c r="I127" s="4">
        <v>45068</v>
      </c>
      <c r="J127" s="4">
        <v>45089</v>
      </c>
      <c r="K127" s="4">
        <v>45096</v>
      </c>
      <c r="L127" s="4">
        <v>45110</v>
      </c>
      <c r="M127" s="4">
        <v>45127</v>
      </c>
      <c r="N127" s="4">
        <v>45145</v>
      </c>
      <c r="O127" s="5">
        <v>45159</v>
      </c>
      <c r="P127" s="5">
        <v>45215</v>
      </c>
      <c r="Q127" s="5">
        <v>45236</v>
      </c>
      <c r="R127" s="5">
        <v>45243</v>
      </c>
      <c r="S127" s="5">
        <v>45268</v>
      </c>
      <c r="T127" s="5">
        <v>45285</v>
      </c>
    </row>
    <row r="128" spans="1:20" x14ac:dyDescent="0.25">
      <c r="A128" s="4">
        <v>44935</v>
      </c>
      <c r="B128" s="4">
        <v>45005</v>
      </c>
      <c r="C128" s="4">
        <v>45019</v>
      </c>
      <c r="D128" s="4">
        <v>45020</v>
      </c>
      <c r="E128" s="4">
        <v>45021</v>
      </c>
      <c r="F128" s="4">
        <v>45022</v>
      </c>
      <c r="G128" s="4">
        <v>45023</v>
      </c>
      <c r="H128" s="4">
        <v>45047</v>
      </c>
      <c r="I128" s="4">
        <v>45068</v>
      </c>
      <c r="J128" s="4">
        <v>45089</v>
      </c>
      <c r="K128" s="4">
        <v>45096</v>
      </c>
      <c r="L128" s="4">
        <v>45110</v>
      </c>
      <c r="M128" s="4">
        <v>45127</v>
      </c>
      <c r="N128" s="4">
        <v>45145</v>
      </c>
      <c r="O128" s="5">
        <v>45159</v>
      </c>
      <c r="P128" s="5">
        <v>45215</v>
      </c>
      <c r="Q128" s="5">
        <v>45236</v>
      </c>
      <c r="R128" s="5">
        <v>45243</v>
      </c>
      <c r="S128" s="5">
        <v>45268</v>
      </c>
      <c r="T128" s="5">
        <v>45285</v>
      </c>
    </row>
    <row r="129" spans="1:20" x14ac:dyDescent="0.25">
      <c r="A129" s="4">
        <v>44935</v>
      </c>
      <c r="B129" s="4">
        <v>45005</v>
      </c>
      <c r="C129" s="4">
        <v>45019</v>
      </c>
      <c r="D129" s="4">
        <v>45020</v>
      </c>
      <c r="E129" s="4">
        <v>45021</v>
      </c>
      <c r="F129" s="4">
        <v>45022</v>
      </c>
      <c r="G129" s="4">
        <v>45023</v>
      </c>
      <c r="H129" s="4">
        <v>45047</v>
      </c>
      <c r="I129" s="4">
        <v>45068</v>
      </c>
      <c r="J129" s="4">
        <v>45089</v>
      </c>
      <c r="K129" s="4">
        <v>45096</v>
      </c>
      <c r="L129" s="4">
        <v>45110</v>
      </c>
      <c r="M129" s="4">
        <v>45127</v>
      </c>
      <c r="N129" s="4">
        <v>45145</v>
      </c>
      <c r="O129" s="5">
        <v>45159</v>
      </c>
      <c r="P129" s="5">
        <v>45215</v>
      </c>
      <c r="Q129" s="5">
        <v>45236</v>
      </c>
      <c r="R129" s="5">
        <v>45243</v>
      </c>
      <c r="S129" s="5">
        <v>45268</v>
      </c>
      <c r="T129" s="5">
        <v>45285</v>
      </c>
    </row>
    <row r="130" spans="1:20" x14ac:dyDescent="0.25">
      <c r="A130" s="4">
        <v>44935</v>
      </c>
      <c r="B130" s="4">
        <v>45005</v>
      </c>
      <c r="C130" s="4">
        <v>45019</v>
      </c>
      <c r="D130" s="4">
        <v>45020</v>
      </c>
      <c r="E130" s="4">
        <v>45021</v>
      </c>
      <c r="F130" s="4">
        <v>45022</v>
      </c>
      <c r="G130" s="4">
        <v>45023</v>
      </c>
      <c r="H130" s="4">
        <v>45047</v>
      </c>
      <c r="I130" s="4">
        <v>45068</v>
      </c>
      <c r="J130" s="4">
        <v>45089</v>
      </c>
      <c r="K130" s="4">
        <v>45096</v>
      </c>
      <c r="L130" s="4">
        <v>45110</v>
      </c>
      <c r="M130" s="4">
        <v>45127</v>
      </c>
      <c r="N130" s="4">
        <v>45145</v>
      </c>
      <c r="O130" s="5">
        <v>45159</v>
      </c>
      <c r="P130" s="5">
        <v>45215</v>
      </c>
      <c r="Q130" s="5">
        <v>45236</v>
      </c>
      <c r="R130" s="5">
        <v>45243</v>
      </c>
      <c r="S130" s="5">
        <v>45268</v>
      </c>
      <c r="T130" s="5">
        <v>45285</v>
      </c>
    </row>
    <row r="131" spans="1:20" x14ac:dyDescent="0.25">
      <c r="A131" s="4">
        <v>44935</v>
      </c>
      <c r="B131" s="4">
        <v>45005</v>
      </c>
      <c r="C131" s="4">
        <v>45019</v>
      </c>
      <c r="D131" s="4">
        <v>45020</v>
      </c>
      <c r="E131" s="4">
        <v>45021</v>
      </c>
      <c r="F131" s="4">
        <v>45022</v>
      </c>
      <c r="G131" s="4">
        <v>45023</v>
      </c>
      <c r="H131" s="4">
        <v>45047</v>
      </c>
      <c r="I131" s="4">
        <v>45068</v>
      </c>
      <c r="J131" s="4">
        <v>45089</v>
      </c>
      <c r="K131" s="4">
        <v>45096</v>
      </c>
      <c r="L131" s="4">
        <v>45110</v>
      </c>
      <c r="M131" s="4">
        <v>45127</v>
      </c>
      <c r="N131" s="4">
        <v>45145</v>
      </c>
      <c r="O131" s="5">
        <v>45159</v>
      </c>
      <c r="P131" s="5">
        <v>45215</v>
      </c>
      <c r="Q131" s="5">
        <v>45236</v>
      </c>
      <c r="R131" s="5">
        <v>45243</v>
      </c>
      <c r="S131" s="5">
        <v>45268</v>
      </c>
      <c r="T131" s="5">
        <v>45285</v>
      </c>
    </row>
    <row r="132" spans="1:20" x14ac:dyDescent="0.25">
      <c r="A132" s="4">
        <v>44935</v>
      </c>
      <c r="B132" s="4">
        <v>45005</v>
      </c>
      <c r="C132" s="4">
        <v>45019</v>
      </c>
      <c r="D132" s="4">
        <v>45020</v>
      </c>
      <c r="E132" s="4">
        <v>45021</v>
      </c>
      <c r="F132" s="4">
        <v>45022</v>
      </c>
      <c r="G132" s="4">
        <v>45023</v>
      </c>
      <c r="H132" s="4">
        <v>45047</v>
      </c>
      <c r="I132" s="4">
        <v>45068</v>
      </c>
      <c r="J132" s="4">
        <v>45089</v>
      </c>
      <c r="K132" s="4">
        <v>45096</v>
      </c>
      <c r="L132" s="4">
        <v>45110</v>
      </c>
      <c r="M132" s="4">
        <v>45127</v>
      </c>
      <c r="N132" s="4">
        <v>45145</v>
      </c>
      <c r="O132" s="5">
        <v>45159</v>
      </c>
      <c r="P132" s="5">
        <v>45215</v>
      </c>
      <c r="Q132" s="5">
        <v>45236</v>
      </c>
      <c r="R132" s="5">
        <v>45243</v>
      </c>
      <c r="S132" s="5">
        <v>45268</v>
      </c>
      <c r="T132" s="5">
        <v>45285</v>
      </c>
    </row>
    <row r="133" spans="1:20" x14ac:dyDescent="0.25">
      <c r="A133" s="4">
        <v>44935</v>
      </c>
      <c r="B133" s="4">
        <v>45005</v>
      </c>
      <c r="C133" s="4">
        <v>45019</v>
      </c>
      <c r="D133" s="4">
        <v>45020</v>
      </c>
      <c r="E133" s="4">
        <v>45021</v>
      </c>
      <c r="F133" s="4">
        <v>45022</v>
      </c>
      <c r="G133" s="4">
        <v>45023</v>
      </c>
      <c r="H133" s="4">
        <v>45047</v>
      </c>
      <c r="I133" s="4">
        <v>45068</v>
      </c>
      <c r="J133" s="4">
        <v>45089</v>
      </c>
      <c r="K133" s="4">
        <v>45096</v>
      </c>
      <c r="L133" s="4">
        <v>45110</v>
      </c>
      <c r="M133" s="4">
        <v>45127</v>
      </c>
      <c r="N133" s="4">
        <v>45145</v>
      </c>
      <c r="O133" s="5">
        <v>45159</v>
      </c>
      <c r="P133" s="5">
        <v>45215</v>
      </c>
      <c r="Q133" s="5">
        <v>45236</v>
      </c>
      <c r="R133" s="5">
        <v>45243</v>
      </c>
      <c r="S133" s="5">
        <v>45268</v>
      </c>
      <c r="T133" s="5">
        <v>45285</v>
      </c>
    </row>
    <row r="134" spans="1:20" x14ac:dyDescent="0.25">
      <c r="A134" s="4">
        <v>44935</v>
      </c>
      <c r="B134" s="4">
        <v>45005</v>
      </c>
      <c r="C134" s="4">
        <v>45019</v>
      </c>
      <c r="D134" s="4">
        <v>45020</v>
      </c>
      <c r="E134" s="4">
        <v>45021</v>
      </c>
      <c r="F134" s="4">
        <v>45022</v>
      </c>
      <c r="G134" s="4">
        <v>45023</v>
      </c>
      <c r="H134" s="4">
        <v>45047</v>
      </c>
      <c r="I134" s="4">
        <v>45068</v>
      </c>
      <c r="J134" s="4">
        <v>45089</v>
      </c>
      <c r="K134" s="4">
        <v>45096</v>
      </c>
      <c r="L134" s="4">
        <v>45110</v>
      </c>
      <c r="M134" s="4">
        <v>45127</v>
      </c>
      <c r="N134" s="4">
        <v>45145</v>
      </c>
      <c r="O134" s="5">
        <v>45159</v>
      </c>
      <c r="P134" s="5">
        <v>45215</v>
      </c>
      <c r="Q134" s="5">
        <v>45236</v>
      </c>
      <c r="R134" s="5">
        <v>45243</v>
      </c>
      <c r="S134" s="5">
        <v>45268</v>
      </c>
      <c r="T134" s="5">
        <v>45285</v>
      </c>
    </row>
    <row r="135" spans="1:20" x14ac:dyDescent="0.25">
      <c r="A135" s="4">
        <v>44935</v>
      </c>
      <c r="B135" s="4">
        <v>45005</v>
      </c>
      <c r="C135" s="4">
        <v>45019</v>
      </c>
      <c r="D135" s="4">
        <v>45020</v>
      </c>
      <c r="E135" s="4">
        <v>45021</v>
      </c>
      <c r="F135" s="4">
        <v>45022</v>
      </c>
      <c r="G135" s="4">
        <v>45023</v>
      </c>
      <c r="H135" s="4">
        <v>45047</v>
      </c>
      <c r="I135" s="4">
        <v>45068</v>
      </c>
      <c r="J135" s="4">
        <v>45089</v>
      </c>
      <c r="K135" s="4">
        <v>45096</v>
      </c>
      <c r="L135" s="4">
        <v>45110</v>
      </c>
      <c r="M135" s="4">
        <v>45127</v>
      </c>
      <c r="N135" s="4">
        <v>45145</v>
      </c>
      <c r="O135" s="5">
        <v>45159</v>
      </c>
      <c r="P135" s="5">
        <v>45215</v>
      </c>
      <c r="Q135" s="5">
        <v>45236</v>
      </c>
      <c r="R135" s="5">
        <v>45243</v>
      </c>
      <c r="S135" s="5">
        <v>45268</v>
      </c>
      <c r="T135" s="5">
        <v>45285</v>
      </c>
    </row>
    <row r="136" spans="1:20" x14ac:dyDescent="0.25">
      <c r="A136" s="4">
        <v>44935</v>
      </c>
      <c r="B136" s="4">
        <v>45005</v>
      </c>
      <c r="C136" s="4">
        <v>45019</v>
      </c>
      <c r="D136" s="4">
        <v>45020</v>
      </c>
      <c r="E136" s="4">
        <v>45021</v>
      </c>
      <c r="F136" s="4">
        <v>45022</v>
      </c>
      <c r="G136" s="4">
        <v>45023</v>
      </c>
      <c r="H136" s="4">
        <v>45047</v>
      </c>
      <c r="I136" s="4">
        <v>45068</v>
      </c>
      <c r="J136" s="4">
        <v>45089</v>
      </c>
      <c r="K136" s="4">
        <v>45096</v>
      </c>
      <c r="L136" s="4">
        <v>45110</v>
      </c>
      <c r="M136" s="4">
        <v>45127</v>
      </c>
      <c r="N136" s="4">
        <v>45145</v>
      </c>
      <c r="O136" s="5">
        <v>45159</v>
      </c>
      <c r="P136" s="5">
        <v>45215</v>
      </c>
      <c r="Q136" s="5">
        <v>45236</v>
      </c>
      <c r="R136" s="5">
        <v>45243</v>
      </c>
      <c r="S136" s="5">
        <v>45268</v>
      </c>
      <c r="T136" s="5">
        <v>45285</v>
      </c>
    </row>
    <row r="137" spans="1:20" x14ac:dyDescent="0.25">
      <c r="A137" s="4">
        <v>44935</v>
      </c>
      <c r="B137" s="4">
        <v>45005</v>
      </c>
      <c r="C137" s="4">
        <v>45019</v>
      </c>
      <c r="D137" s="4">
        <v>45020</v>
      </c>
      <c r="E137" s="4">
        <v>45021</v>
      </c>
      <c r="F137" s="4">
        <v>45022</v>
      </c>
      <c r="G137" s="4">
        <v>45023</v>
      </c>
      <c r="H137" s="4">
        <v>45047</v>
      </c>
      <c r="I137" s="4">
        <v>45068</v>
      </c>
      <c r="J137" s="4">
        <v>45089</v>
      </c>
      <c r="K137" s="4">
        <v>45096</v>
      </c>
      <c r="L137" s="4">
        <v>45110</v>
      </c>
      <c r="M137" s="4">
        <v>45127</v>
      </c>
      <c r="N137" s="4">
        <v>45145</v>
      </c>
      <c r="O137" s="5">
        <v>45159</v>
      </c>
      <c r="P137" s="5">
        <v>45215</v>
      </c>
      <c r="Q137" s="5">
        <v>45236</v>
      </c>
      <c r="R137" s="5">
        <v>45243</v>
      </c>
      <c r="S137" s="5">
        <v>45268</v>
      </c>
      <c r="T137" s="5">
        <v>45285</v>
      </c>
    </row>
    <row r="138" spans="1:20" x14ac:dyDescent="0.25">
      <c r="A138" s="4">
        <v>44935</v>
      </c>
      <c r="B138" s="4">
        <v>45005</v>
      </c>
      <c r="C138" s="4">
        <v>45019</v>
      </c>
      <c r="D138" s="4">
        <v>45020</v>
      </c>
      <c r="E138" s="4">
        <v>45021</v>
      </c>
      <c r="F138" s="4">
        <v>45022</v>
      </c>
      <c r="G138" s="4">
        <v>45023</v>
      </c>
      <c r="H138" s="4">
        <v>45047</v>
      </c>
      <c r="I138" s="4">
        <v>45068</v>
      </c>
      <c r="J138" s="4">
        <v>45089</v>
      </c>
      <c r="K138" s="4">
        <v>45096</v>
      </c>
      <c r="L138" s="4">
        <v>45110</v>
      </c>
      <c r="M138" s="4">
        <v>45127</v>
      </c>
      <c r="N138" s="4">
        <v>45145</v>
      </c>
      <c r="O138" s="5">
        <v>45159</v>
      </c>
      <c r="P138" s="5">
        <v>45215</v>
      </c>
      <c r="Q138" s="5">
        <v>45236</v>
      </c>
      <c r="R138" s="5">
        <v>45243</v>
      </c>
      <c r="S138" s="5">
        <v>45268</v>
      </c>
      <c r="T138" s="5">
        <v>45285</v>
      </c>
    </row>
    <row r="139" spans="1:20" x14ac:dyDescent="0.25">
      <c r="A139" s="4">
        <v>44935</v>
      </c>
      <c r="B139" s="4">
        <v>45005</v>
      </c>
      <c r="C139" s="4">
        <v>45019</v>
      </c>
      <c r="D139" s="4">
        <v>45020</v>
      </c>
      <c r="E139" s="4">
        <v>45021</v>
      </c>
      <c r="F139" s="4">
        <v>45022</v>
      </c>
      <c r="G139" s="4">
        <v>45023</v>
      </c>
      <c r="H139" s="4">
        <v>45047</v>
      </c>
      <c r="I139" s="4">
        <v>45068</v>
      </c>
      <c r="J139" s="4">
        <v>45089</v>
      </c>
      <c r="K139" s="4">
        <v>45096</v>
      </c>
      <c r="L139" s="4">
        <v>45110</v>
      </c>
      <c r="M139" s="4">
        <v>45127</v>
      </c>
      <c r="N139" s="4">
        <v>45145</v>
      </c>
      <c r="O139" s="5">
        <v>45159</v>
      </c>
      <c r="P139" s="5">
        <v>45215</v>
      </c>
      <c r="Q139" s="5">
        <v>45236</v>
      </c>
      <c r="R139" s="5">
        <v>45243</v>
      </c>
      <c r="S139" s="5">
        <v>45268</v>
      </c>
      <c r="T139" s="5">
        <v>45285</v>
      </c>
    </row>
    <row r="140" spans="1:20" x14ac:dyDescent="0.25">
      <c r="A140" s="4">
        <v>44935</v>
      </c>
      <c r="B140" s="4">
        <v>45005</v>
      </c>
      <c r="C140" s="4">
        <v>45019</v>
      </c>
      <c r="D140" s="4">
        <v>45020</v>
      </c>
      <c r="E140" s="4">
        <v>45021</v>
      </c>
      <c r="F140" s="4">
        <v>45022</v>
      </c>
      <c r="G140" s="4">
        <v>45023</v>
      </c>
      <c r="H140" s="4">
        <v>45047</v>
      </c>
      <c r="I140" s="4">
        <v>45068</v>
      </c>
      <c r="J140" s="4">
        <v>45089</v>
      </c>
      <c r="K140" s="4">
        <v>45096</v>
      </c>
      <c r="L140" s="4">
        <v>45110</v>
      </c>
      <c r="M140" s="4">
        <v>45127</v>
      </c>
      <c r="N140" s="4">
        <v>45145</v>
      </c>
      <c r="O140" s="5">
        <v>45159</v>
      </c>
      <c r="P140" s="5">
        <v>45215</v>
      </c>
      <c r="Q140" s="5">
        <v>45236</v>
      </c>
      <c r="R140" s="5">
        <v>45243</v>
      </c>
      <c r="S140" s="5">
        <v>45268</v>
      </c>
      <c r="T140" s="5">
        <v>45285</v>
      </c>
    </row>
    <row r="141" spans="1:20" x14ac:dyDescent="0.25">
      <c r="A141" s="4">
        <v>44935</v>
      </c>
      <c r="B141" s="4">
        <v>45005</v>
      </c>
      <c r="C141" s="4">
        <v>45019</v>
      </c>
      <c r="D141" s="4">
        <v>45020</v>
      </c>
      <c r="E141" s="4">
        <v>45021</v>
      </c>
      <c r="F141" s="4">
        <v>45022</v>
      </c>
      <c r="G141" s="4">
        <v>45023</v>
      </c>
      <c r="H141" s="4">
        <v>45047</v>
      </c>
      <c r="I141" s="4">
        <v>45068</v>
      </c>
      <c r="J141" s="4">
        <v>45089</v>
      </c>
      <c r="K141" s="4">
        <v>45096</v>
      </c>
      <c r="L141" s="4">
        <v>45110</v>
      </c>
      <c r="M141" s="4">
        <v>45127</v>
      </c>
      <c r="N141" s="4">
        <v>45145</v>
      </c>
      <c r="O141" s="5">
        <v>45159</v>
      </c>
      <c r="P141" s="5">
        <v>45215</v>
      </c>
      <c r="Q141" s="5">
        <v>45236</v>
      </c>
      <c r="R141" s="5">
        <v>45243</v>
      </c>
      <c r="S141" s="5">
        <v>45268</v>
      </c>
      <c r="T141" s="5">
        <v>45285</v>
      </c>
    </row>
    <row r="142" spans="1:20" x14ac:dyDescent="0.25">
      <c r="A142" s="4">
        <v>44935</v>
      </c>
      <c r="B142" s="4">
        <v>45005</v>
      </c>
      <c r="C142" s="4">
        <v>45019</v>
      </c>
      <c r="D142" s="4">
        <v>45020</v>
      </c>
      <c r="E142" s="4">
        <v>45021</v>
      </c>
      <c r="F142" s="4">
        <v>45022</v>
      </c>
      <c r="G142" s="4">
        <v>45023</v>
      </c>
      <c r="H142" s="4">
        <v>45047</v>
      </c>
      <c r="I142" s="4">
        <v>45068</v>
      </c>
      <c r="J142" s="4">
        <v>45089</v>
      </c>
      <c r="K142" s="4">
        <v>45096</v>
      </c>
      <c r="L142" s="4">
        <v>45110</v>
      </c>
      <c r="M142" s="4">
        <v>45127</v>
      </c>
      <c r="N142" s="4">
        <v>45145</v>
      </c>
      <c r="O142" s="5">
        <v>45159</v>
      </c>
      <c r="P142" s="5">
        <v>45215</v>
      </c>
      <c r="Q142" s="5">
        <v>45236</v>
      </c>
      <c r="R142" s="5">
        <v>45243</v>
      </c>
      <c r="S142" s="5">
        <v>45268</v>
      </c>
      <c r="T142" s="5">
        <v>45285</v>
      </c>
    </row>
    <row r="143" spans="1:20" x14ac:dyDescent="0.25">
      <c r="A143" s="4">
        <v>44935</v>
      </c>
      <c r="B143" s="4">
        <v>45005</v>
      </c>
      <c r="C143" s="4">
        <v>45019</v>
      </c>
      <c r="D143" s="4">
        <v>45020</v>
      </c>
      <c r="E143" s="4">
        <v>45021</v>
      </c>
      <c r="F143" s="4">
        <v>45022</v>
      </c>
      <c r="G143" s="4">
        <v>45023</v>
      </c>
      <c r="H143" s="4">
        <v>45047</v>
      </c>
      <c r="I143" s="4">
        <v>45068</v>
      </c>
      <c r="J143" s="4">
        <v>45089</v>
      </c>
      <c r="K143" s="4">
        <v>45096</v>
      </c>
      <c r="L143" s="4">
        <v>45110</v>
      </c>
      <c r="M143" s="4">
        <v>45127</v>
      </c>
      <c r="N143" s="4">
        <v>45145</v>
      </c>
      <c r="O143" s="5">
        <v>45159</v>
      </c>
      <c r="P143" s="5">
        <v>45215</v>
      </c>
      <c r="Q143" s="5">
        <v>45236</v>
      </c>
      <c r="R143" s="5">
        <v>45243</v>
      </c>
      <c r="S143" s="5">
        <v>45268</v>
      </c>
      <c r="T143" s="5">
        <v>45285</v>
      </c>
    </row>
    <row r="144" spans="1:20" x14ac:dyDescent="0.25">
      <c r="A144" s="4">
        <v>44935</v>
      </c>
      <c r="B144" s="4">
        <v>45005</v>
      </c>
      <c r="C144" s="4">
        <v>45019</v>
      </c>
      <c r="D144" s="4">
        <v>45020</v>
      </c>
      <c r="E144" s="4">
        <v>45021</v>
      </c>
      <c r="F144" s="4">
        <v>45022</v>
      </c>
      <c r="G144" s="4">
        <v>45023</v>
      </c>
      <c r="H144" s="4">
        <v>45047</v>
      </c>
      <c r="I144" s="4">
        <v>45068</v>
      </c>
      <c r="J144" s="4">
        <v>45089</v>
      </c>
      <c r="K144" s="4">
        <v>45096</v>
      </c>
      <c r="L144" s="4">
        <v>45110</v>
      </c>
      <c r="M144" s="4">
        <v>45127</v>
      </c>
      <c r="N144" s="4">
        <v>45145</v>
      </c>
      <c r="O144" s="5">
        <v>45159</v>
      </c>
      <c r="P144" s="5">
        <v>45215</v>
      </c>
      <c r="Q144" s="5">
        <v>45236</v>
      </c>
      <c r="R144" s="5">
        <v>45243</v>
      </c>
      <c r="S144" s="5">
        <v>45268</v>
      </c>
      <c r="T144" s="5">
        <v>45285</v>
      </c>
    </row>
    <row r="145" spans="1:20" x14ac:dyDescent="0.25">
      <c r="A145" s="4">
        <v>44935</v>
      </c>
      <c r="B145" s="4">
        <v>45005</v>
      </c>
      <c r="C145" s="4">
        <v>45019</v>
      </c>
      <c r="D145" s="4">
        <v>45020</v>
      </c>
      <c r="E145" s="4">
        <v>45021</v>
      </c>
      <c r="F145" s="4">
        <v>45022</v>
      </c>
      <c r="G145" s="4">
        <v>45023</v>
      </c>
      <c r="H145" s="4">
        <v>45047</v>
      </c>
      <c r="I145" s="4">
        <v>45068</v>
      </c>
      <c r="J145" s="4">
        <v>45089</v>
      </c>
      <c r="K145" s="4">
        <v>45096</v>
      </c>
      <c r="L145" s="4">
        <v>45110</v>
      </c>
      <c r="M145" s="4">
        <v>45127</v>
      </c>
      <c r="N145" s="4">
        <v>45145</v>
      </c>
      <c r="O145" s="5">
        <v>45159</v>
      </c>
      <c r="P145" s="5">
        <v>45215</v>
      </c>
      <c r="Q145" s="5">
        <v>45236</v>
      </c>
      <c r="R145" s="5">
        <v>45243</v>
      </c>
      <c r="S145" s="5">
        <v>45268</v>
      </c>
      <c r="T145" s="5">
        <v>45285</v>
      </c>
    </row>
    <row r="146" spans="1:20" x14ac:dyDescent="0.25">
      <c r="A146" s="4">
        <v>44935</v>
      </c>
      <c r="B146" s="4">
        <v>45005</v>
      </c>
      <c r="C146" s="4">
        <v>45019</v>
      </c>
      <c r="D146" s="4">
        <v>45020</v>
      </c>
      <c r="E146" s="4">
        <v>45021</v>
      </c>
      <c r="F146" s="4">
        <v>45022</v>
      </c>
      <c r="G146" s="4">
        <v>45023</v>
      </c>
      <c r="H146" s="4">
        <v>45047</v>
      </c>
      <c r="I146" s="4">
        <v>45068</v>
      </c>
      <c r="J146" s="4">
        <v>45089</v>
      </c>
      <c r="K146" s="4">
        <v>45096</v>
      </c>
      <c r="L146" s="4">
        <v>45110</v>
      </c>
      <c r="M146" s="4">
        <v>45127</v>
      </c>
      <c r="N146" s="4">
        <v>45145</v>
      </c>
      <c r="O146" s="5">
        <v>45159</v>
      </c>
      <c r="P146" s="5">
        <v>45215</v>
      </c>
      <c r="Q146" s="5">
        <v>45236</v>
      </c>
      <c r="R146" s="5">
        <v>45243</v>
      </c>
      <c r="S146" s="5">
        <v>45268</v>
      </c>
      <c r="T146" s="5">
        <v>45285</v>
      </c>
    </row>
    <row r="147" spans="1:20" x14ac:dyDescent="0.25">
      <c r="A147" s="4">
        <v>44935</v>
      </c>
      <c r="B147" s="4">
        <v>45005</v>
      </c>
      <c r="C147" s="4">
        <v>45019</v>
      </c>
      <c r="D147" s="4">
        <v>45020</v>
      </c>
      <c r="E147" s="4">
        <v>45021</v>
      </c>
      <c r="F147" s="4">
        <v>45022</v>
      </c>
      <c r="G147" s="4">
        <v>45023</v>
      </c>
      <c r="H147" s="4">
        <v>45047</v>
      </c>
      <c r="I147" s="4">
        <v>45068</v>
      </c>
      <c r="J147" s="4">
        <v>45089</v>
      </c>
      <c r="K147" s="4">
        <v>45096</v>
      </c>
      <c r="L147" s="4">
        <v>45110</v>
      </c>
      <c r="M147" s="4">
        <v>45127</v>
      </c>
      <c r="N147" s="4">
        <v>45145</v>
      </c>
      <c r="O147" s="5">
        <v>45159</v>
      </c>
      <c r="P147" s="5">
        <v>45215</v>
      </c>
      <c r="Q147" s="5">
        <v>45236</v>
      </c>
      <c r="R147" s="5">
        <v>45243</v>
      </c>
      <c r="S147" s="5">
        <v>45268</v>
      </c>
      <c r="T147" s="5">
        <v>45285</v>
      </c>
    </row>
    <row r="148" spans="1:20" x14ac:dyDescent="0.25">
      <c r="A148" s="4">
        <v>44935</v>
      </c>
      <c r="B148" s="4">
        <v>45005</v>
      </c>
      <c r="C148" s="4">
        <v>45019</v>
      </c>
      <c r="D148" s="4">
        <v>45020</v>
      </c>
      <c r="E148" s="4">
        <v>45021</v>
      </c>
      <c r="F148" s="4">
        <v>45022</v>
      </c>
      <c r="G148" s="4">
        <v>45023</v>
      </c>
      <c r="H148" s="4">
        <v>45047</v>
      </c>
      <c r="I148" s="4">
        <v>45068</v>
      </c>
      <c r="J148" s="4">
        <v>45089</v>
      </c>
      <c r="K148" s="4">
        <v>45096</v>
      </c>
      <c r="L148" s="4">
        <v>45110</v>
      </c>
      <c r="M148" s="4">
        <v>45127</v>
      </c>
      <c r="N148" s="4">
        <v>45145</v>
      </c>
      <c r="O148" s="5">
        <v>45159</v>
      </c>
      <c r="P148" s="5">
        <v>45215</v>
      </c>
      <c r="Q148" s="5">
        <v>45236</v>
      </c>
      <c r="R148" s="5">
        <v>45243</v>
      </c>
      <c r="S148" s="5">
        <v>45268</v>
      </c>
      <c r="T148" s="5">
        <v>45285</v>
      </c>
    </row>
    <row r="149" spans="1:20" x14ac:dyDescent="0.25">
      <c r="A149" s="4">
        <v>44935</v>
      </c>
      <c r="B149" s="4">
        <v>45005</v>
      </c>
      <c r="C149" s="4">
        <v>45019</v>
      </c>
      <c r="D149" s="4">
        <v>45020</v>
      </c>
      <c r="E149" s="4">
        <v>45021</v>
      </c>
      <c r="F149" s="4">
        <v>45022</v>
      </c>
      <c r="G149" s="4">
        <v>45023</v>
      </c>
      <c r="H149" s="4">
        <v>45047</v>
      </c>
      <c r="I149" s="4">
        <v>45068</v>
      </c>
      <c r="J149" s="4">
        <v>45089</v>
      </c>
      <c r="K149" s="4">
        <v>45096</v>
      </c>
      <c r="L149" s="4">
        <v>45110</v>
      </c>
      <c r="M149" s="4">
        <v>45127</v>
      </c>
      <c r="N149" s="4">
        <v>45145</v>
      </c>
      <c r="O149" s="5">
        <v>45159</v>
      </c>
      <c r="P149" s="5">
        <v>45215</v>
      </c>
      <c r="Q149" s="5">
        <v>45236</v>
      </c>
      <c r="R149" s="5">
        <v>45243</v>
      </c>
      <c r="S149" s="5">
        <v>45268</v>
      </c>
      <c r="T149" s="5">
        <v>45285</v>
      </c>
    </row>
    <row r="150" spans="1:20" x14ac:dyDescent="0.25">
      <c r="A150" s="4">
        <v>44935</v>
      </c>
      <c r="B150" s="4">
        <v>45005</v>
      </c>
      <c r="C150" s="4">
        <v>45019</v>
      </c>
      <c r="D150" s="4">
        <v>45020</v>
      </c>
      <c r="E150" s="4">
        <v>45021</v>
      </c>
      <c r="F150" s="4">
        <v>45022</v>
      </c>
      <c r="G150" s="4">
        <v>45023</v>
      </c>
      <c r="H150" s="4">
        <v>45047</v>
      </c>
      <c r="I150" s="4">
        <v>45068</v>
      </c>
      <c r="J150" s="4">
        <v>45089</v>
      </c>
      <c r="K150" s="4">
        <v>45096</v>
      </c>
      <c r="L150" s="4">
        <v>45110</v>
      </c>
      <c r="M150" s="4">
        <v>45127</v>
      </c>
      <c r="N150" s="4">
        <v>45145</v>
      </c>
      <c r="O150" s="5">
        <v>45159</v>
      </c>
      <c r="P150" s="5">
        <v>45215</v>
      </c>
      <c r="Q150" s="5">
        <v>45236</v>
      </c>
      <c r="R150" s="5">
        <v>45243</v>
      </c>
      <c r="S150" s="5">
        <v>45268</v>
      </c>
      <c r="T150" s="5">
        <v>45285</v>
      </c>
    </row>
    <row r="151" spans="1:20" x14ac:dyDescent="0.25">
      <c r="A151" s="4">
        <v>44935</v>
      </c>
      <c r="B151" s="4">
        <v>45005</v>
      </c>
      <c r="C151" s="4">
        <v>45019</v>
      </c>
      <c r="D151" s="4">
        <v>45020</v>
      </c>
      <c r="E151" s="4">
        <v>45021</v>
      </c>
      <c r="F151" s="4">
        <v>45022</v>
      </c>
      <c r="G151" s="4">
        <v>45023</v>
      </c>
      <c r="H151" s="4">
        <v>45047</v>
      </c>
      <c r="I151" s="4">
        <v>45068</v>
      </c>
      <c r="J151" s="4">
        <v>45089</v>
      </c>
      <c r="K151" s="4">
        <v>45096</v>
      </c>
      <c r="L151" s="4">
        <v>45110</v>
      </c>
      <c r="M151" s="4">
        <v>45127</v>
      </c>
      <c r="N151" s="4">
        <v>45145</v>
      </c>
      <c r="O151" s="5">
        <v>45159</v>
      </c>
      <c r="P151" s="5">
        <v>45215</v>
      </c>
      <c r="Q151" s="5">
        <v>45236</v>
      </c>
      <c r="R151" s="5">
        <v>45243</v>
      </c>
      <c r="S151" s="5">
        <v>45268</v>
      </c>
      <c r="T151" s="5">
        <v>45285</v>
      </c>
    </row>
    <row r="152" spans="1:20" x14ac:dyDescent="0.25">
      <c r="A152" s="4">
        <v>44935</v>
      </c>
      <c r="B152" s="4">
        <v>45005</v>
      </c>
      <c r="C152" s="4">
        <v>45019</v>
      </c>
      <c r="D152" s="4">
        <v>45020</v>
      </c>
      <c r="E152" s="4">
        <v>45021</v>
      </c>
      <c r="F152" s="4">
        <v>45022</v>
      </c>
      <c r="G152" s="4">
        <v>45023</v>
      </c>
      <c r="H152" s="4">
        <v>45047</v>
      </c>
      <c r="I152" s="4">
        <v>45068</v>
      </c>
      <c r="J152" s="4">
        <v>45089</v>
      </c>
      <c r="K152" s="4">
        <v>45096</v>
      </c>
      <c r="L152" s="4">
        <v>45110</v>
      </c>
      <c r="M152" s="4">
        <v>45127</v>
      </c>
      <c r="N152" s="4">
        <v>45145</v>
      </c>
      <c r="O152" s="5">
        <v>45159</v>
      </c>
      <c r="P152" s="5">
        <v>45215</v>
      </c>
      <c r="Q152" s="5">
        <v>45236</v>
      </c>
      <c r="R152" s="5">
        <v>45243</v>
      </c>
      <c r="S152" s="5">
        <v>45268</v>
      </c>
      <c r="T152" s="5">
        <v>45285</v>
      </c>
    </row>
    <row r="153" spans="1:20" x14ac:dyDescent="0.25">
      <c r="A153" s="4">
        <v>44935</v>
      </c>
      <c r="B153" s="4">
        <v>45005</v>
      </c>
      <c r="C153" s="4">
        <v>45019</v>
      </c>
      <c r="D153" s="4">
        <v>45020</v>
      </c>
      <c r="E153" s="4">
        <v>45021</v>
      </c>
      <c r="F153" s="4">
        <v>45022</v>
      </c>
      <c r="G153" s="4">
        <v>45023</v>
      </c>
      <c r="H153" s="4">
        <v>45047</v>
      </c>
      <c r="I153" s="4">
        <v>45068</v>
      </c>
      <c r="J153" s="4">
        <v>45089</v>
      </c>
      <c r="K153" s="4">
        <v>45096</v>
      </c>
      <c r="L153" s="4">
        <v>45110</v>
      </c>
      <c r="M153" s="4">
        <v>45127</v>
      </c>
      <c r="N153" s="4">
        <v>45145</v>
      </c>
      <c r="O153" s="5">
        <v>45159</v>
      </c>
      <c r="P153" s="5">
        <v>45215</v>
      </c>
      <c r="Q153" s="5">
        <v>45236</v>
      </c>
      <c r="R153" s="5">
        <v>45243</v>
      </c>
      <c r="S153" s="5">
        <v>45268</v>
      </c>
      <c r="T153" s="5">
        <v>45285</v>
      </c>
    </row>
    <row r="154" spans="1:20" x14ac:dyDescent="0.25">
      <c r="A154" s="4">
        <v>44935</v>
      </c>
      <c r="B154" s="4">
        <v>45005</v>
      </c>
      <c r="C154" s="4">
        <v>45019</v>
      </c>
      <c r="D154" s="4">
        <v>45020</v>
      </c>
      <c r="E154" s="4">
        <v>45021</v>
      </c>
      <c r="F154" s="4">
        <v>45022</v>
      </c>
      <c r="G154" s="4">
        <v>45023</v>
      </c>
      <c r="H154" s="4">
        <v>45047</v>
      </c>
      <c r="I154" s="4">
        <v>45068</v>
      </c>
      <c r="J154" s="4">
        <v>45089</v>
      </c>
      <c r="K154" s="4">
        <v>45096</v>
      </c>
      <c r="L154" s="4">
        <v>45110</v>
      </c>
      <c r="M154" s="4">
        <v>45127</v>
      </c>
      <c r="N154" s="4">
        <v>45145</v>
      </c>
      <c r="O154" s="5">
        <v>45159</v>
      </c>
      <c r="P154" s="5">
        <v>45215</v>
      </c>
      <c r="Q154" s="5">
        <v>45236</v>
      </c>
      <c r="R154" s="5">
        <v>45243</v>
      </c>
      <c r="S154" s="5">
        <v>45268</v>
      </c>
      <c r="T154" s="5">
        <v>45285</v>
      </c>
    </row>
    <row r="155" spans="1:20" x14ac:dyDescent="0.25">
      <c r="A155" s="4">
        <v>44935</v>
      </c>
      <c r="B155" s="4">
        <v>45005</v>
      </c>
      <c r="C155" s="4">
        <v>45019</v>
      </c>
      <c r="D155" s="4">
        <v>45020</v>
      </c>
      <c r="E155" s="4">
        <v>45021</v>
      </c>
      <c r="F155" s="4">
        <v>45022</v>
      </c>
      <c r="G155" s="4">
        <v>45023</v>
      </c>
      <c r="H155" s="4">
        <v>45047</v>
      </c>
      <c r="I155" s="4">
        <v>45068</v>
      </c>
      <c r="J155" s="4">
        <v>45089</v>
      </c>
      <c r="K155" s="4">
        <v>45096</v>
      </c>
      <c r="L155" s="4">
        <v>45110</v>
      </c>
      <c r="M155" s="4">
        <v>45127</v>
      </c>
      <c r="N155" s="4">
        <v>45145</v>
      </c>
      <c r="O155" s="5">
        <v>45159</v>
      </c>
      <c r="P155" s="5">
        <v>45215</v>
      </c>
      <c r="Q155" s="5">
        <v>45236</v>
      </c>
      <c r="R155" s="5">
        <v>45243</v>
      </c>
      <c r="S155" s="5">
        <v>45268</v>
      </c>
      <c r="T155" s="5">
        <v>45285</v>
      </c>
    </row>
    <row r="156" spans="1:20" x14ac:dyDescent="0.25">
      <c r="A156" s="4">
        <v>44935</v>
      </c>
      <c r="B156" s="4">
        <v>45005</v>
      </c>
      <c r="C156" s="4">
        <v>45019</v>
      </c>
      <c r="D156" s="4">
        <v>45020</v>
      </c>
      <c r="E156" s="4">
        <v>45021</v>
      </c>
      <c r="F156" s="4">
        <v>45022</v>
      </c>
      <c r="G156" s="4">
        <v>45023</v>
      </c>
      <c r="H156" s="4">
        <v>45047</v>
      </c>
      <c r="I156" s="4">
        <v>45068</v>
      </c>
      <c r="J156" s="4">
        <v>45089</v>
      </c>
      <c r="K156" s="4">
        <v>45096</v>
      </c>
      <c r="L156" s="4">
        <v>45110</v>
      </c>
      <c r="M156" s="4">
        <v>45127</v>
      </c>
      <c r="N156" s="4">
        <v>45145</v>
      </c>
      <c r="O156" s="5">
        <v>45159</v>
      </c>
      <c r="P156" s="5">
        <v>45215</v>
      </c>
      <c r="Q156" s="5">
        <v>45236</v>
      </c>
      <c r="R156" s="5">
        <v>45243</v>
      </c>
      <c r="S156" s="5">
        <v>45268</v>
      </c>
      <c r="T156" s="5">
        <v>45285</v>
      </c>
    </row>
    <row r="157" spans="1:20" x14ac:dyDescent="0.25">
      <c r="A157" s="4">
        <v>44935</v>
      </c>
      <c r="B157" s="4">
        <v>45005</v>
      </c>
      <c r="C157" s="4">
        <v>45019</v>
      </c>
      <c r="D157" s="4">
        <v>45020</v>
      </c>
      <c r="E157" s="4">
        <v>45021</v>
      </c>
      <c r="F157" s="4">
        <v>45022</v>
      </c>
      <c r="G157" s="4">
        <v>45023</v>
      </c>
      <c r="H157" s="4">
        <v>45047</v>
      </c>
      <c r="I157" s="4">
        <v>45068</v>
      </c>
      <c r="J157" s="4">
        <v>45089</v>
      </c>
      <c r="K157" s="4">
        <v>45096</v>
      </c>
      <c r="L157" s="4">
        <v>45110</v>
      </c>
      <c r="M157" s="4">
        <v>45127</v>
      </c>
      <c r="N157" s="4">
        <v>45145</v>
      </c>
      <c r="O157" s="5">
        <v>45159</v>
      </c>
      <c r="P157" s="5">
        <v>45215</v>
      </c>
      <c r="Q157" s="5">
        <v>45236</v>
      </c>
      <c r="R157" s="5">
        <v>45243</v>
      </c>
      <c r="S157" s="5">
        <v>45268</v>
      </c>
      <c r="T157" s="5">
        <v>45285</v>
      </c>
    </row>
    <row r="158" spans="1:20" x14ac:dyDescent="0.25">
      <c r="A158" s="4">
        <v>44935</v>
      </c>
      <c r="B158" s="4">
        <v>45005</v>
      </c>
      <c r="C158" s="4">
        <v>45019</v>
      </c>
      <c r="D158" s="4">
        <v>45020</v>
      </c>
      <c r="E158" s="4">
        <v>45021</v>
      </c>
      <c r="F158" s="4">
        <v>45022</v>
      </c>
      <c r="G158" s="4">
        <v>45023</v>
      </c>
      <c r="H158" s="4">
        <v>45047</v>
      </c>
      <c r="I158" s="4">
        <v>45068</v>
      </c>
      <c r="J158" s="4">
        <v>45089</v>
      </c>
      <c r="K158" s="4">
        <v>45096</v>
      </c>
      <c r="L158" s="4">
        <v>45110</v>
      </c>
      <c r="M158" s="4">
        <v>45127</v>
      </c>
      <c r="N158" s="4">
        <v>45145</v>
      </c>
      <c r="O158" s="5">
        <v>45159</v>
      </c>
      <c r="P158" s="5">
        <v>45215</v>
      </c>
      <c r="Q158" s="5">
        <v>45236</v>
      </c>
      <c r="R158" s="5">
        <v>45243</v>
      </c>
      <c r="S158" s="5">
        <v>45268</v>
      </c>
      <c r="T158" s="5">
        <v>45285</v>
      </c>
    </row>
    <row r="159" spans="1:20" x14ac:dyDescent="0.25">
      <c r="A159" s="4">
        <v>44935</v>
      </c>
      <c r="B159" s="4">
        <v>45005</v>
      </c>
      <c r="C159" s="4">
        <v>45019</v>
      </c>
      <c r="D159" s="4">
        <v>45020</v>
      </c>
      <c r="E159" s="4">
        <v>45021</v>
      </c>
      <c r="F159" s="4">
        <v>45022</v>
      </c>
      <c r="G159" s="4">
        <v>45023</v>
      </c>
      <c r="H159" s="4">
        <v>45047</v>
      </c>
      <c r="I159" s="4">
        <v>45068</v>
      </c>
      <c r="J159" s="4">
        <v>45089</v>
      </c>
      <c r="K159" s="4">
        <v>45096</v>
      </c>
      <c r="L159" s="4">
        <v>45110</v>
      </c>
      <c r="M159" s="4">
        <v>45127</v>
      </c>
      <c r="N159" s="4">
        <v>45145</v>
      </c>
      <c r="O159" s="5">
        <v>45159</v>
      </c>
      <c r="P159" s="5">
        <v>45215</v>
      </c>
      <c r="Q159" s="5">
        <v>45236</v>
      </c>
      <c r="R159" s="5">
        <v>45243</v>
      </c>
      <c r="S159" s="5">
        <v>45268</v>
      </c>
      <c r="T159" s="5">
        <v>45285</v>
      </c>
    </row>
    <row r="160" spans="1:20" x14ac:dyDescent="0.25">
      <c r="A160" s="4">
        <v>44935</v>
      </c>
      <c r="B160" s="4">
        <v>45005</v>
      </c>
      <c r="C160" s="4">
        <v>45019</v>
      </c>
      <c r="D160" s="4">
        <v>45020</v>
      </c>
      <c r="E160" s="4">
        <v>45021</v>
      </c>
      <c r="F160" s="4">
        <v>45022</v>
      </c>
      <c r="G160" s="4">
        <v>45023</v>
      </c>
      <c r="H160" s="4">
        <v>45047</v>
      </c>
      <c r="I160" s="4">
        <v>45068</v>
      </c>
      <c r="J160" s="4">
        <v>45089</v>
      </c>
      <c r="K160" s="4">
        <v>45096</v>
      </c>
      <c r="L160" s="4">
        <v>45110</v>
      </c>
      <c r="M160" s="4">
        <v>45127</v>
      </c>
      <c r="N160" s="4">
        <v>45145</v>
      </c>
      <c r="O160" s="5">
        <v>45159</v>
      </c>
      <c r="P160" s="5">
        <v>45215</v>
      </c>
      <c r="Q160" s="5">
        <v>45236</v>
      </c>
      <c r="R160" s="5">
        <v>45243</v>
      </c>
      <c r="S160" s="5">
        <v>45268</v>
      </c>
      <c r="T160" s="5">
        <v>45285</v>
      </c>
    </row>
    <row r="161" spans="1:20" x14ac:dyDescent="0.25">
      <c r="A161" s="4">
        <v>44935</v>
      </c>
      <c r="B161" s="4">
        <v>45005</v>
      </c>
      <c r="C161" s="4">
        <v>45019</v>
      </c>
      <c r="D161" s="4">
        <v>45020</v>
      </c>
      <c r="E161" s="4">
        <v>45021</v>
      </c>
      <c r="F161" s="4">
        <v>45022</v>
      </c>
      <c r="G161" s="4">
        <v>45023</v>
      </c>
      <c r="H161" s="4">
        <v>45047</v>
      </c>
      <c r="I161" s="4">
        <v>45068</v>
      </c>
      <c r="J161" s="4">
        <v>45089</v>
      </c>
      <c r="K161" s="4">
        <v>45096</v>
      </c>
      <c r="L161" s="4">
        <v>45110</v>
      </c>
      <c r="M161" s="4">
        <v>45127</v>
      </c>
      <c r="N161" s="4">
        <v>45145</v>
      </c>
      <c r="O161" s="5">
        <v>45159</v>
      </c>
      <c r="P161" s="5">
        <v>45215</v>
      </c>
      <c r="Q161" s="5">
        <v>45236</v>
      </c>
      <c r="R161" s="5">
        <v>45243</v>
      </c>
      <c r="S161" s="5">
        <v>45268</v>
      </c>
      <c r="T161" s="5">
        <v>45285</v>
      </c>
    </row>
    <row r="162" spans="1:20" x14ac:dyDescent="0.25">
      <c r="A162" s="4">
        <v>44935</v>
      </c>
      <c r="B162" s="4">
        <v>45005</v>
      </c>
      <c r="C162" s="4">
        <v>45019</v>
      </c>
      <c r="D162" s="4">
        <v>45020</v>
      </c>
      <c r="E162" s="4">
        <v>45021</v>
      </c>
      <c r="F162" s="4">
        <v>45022</v>
      </c>
      <c r="G162" s="4">
        <v>45023</v>
      </c>
      <c r="H162" s="4">
        <v>45047</v>
      </c>
      <c r="I162" s="4">
        <v>45068</v>
      </c>
      <c r="J162" s="4">
        <v>45089</v>
      </c>
      <c r="K162" s="4">
        <v>45096</v>
      </c>
      <c r="L162" s="4">
        <v>45110</v>
      </c>
      <c r="M162" s="4">
        <v>45127</v>
      </c>
      <c r="N162" s="4">
        <v>45145</v>
      </c>
      <c r="O162" s="5">
        <v>45159</v>
      </c>
      <c r="P162" s="5">
        <v>45215</v>
      </c>
      <c r="Q162" s="5">
        <v>45236</v>
      </c>
      <c r="R162" s="5">
        <v>45243</v>
      </c>
      <c r="S162" s="5">
        <v>45268</v>
      </c>
      <c r="T162" s="5">
        <v>45285</v>
      </c>
    </row>
    <row r="163" spans="1:20" x14ac:dyDescent="0.25">
      <c r="A163" s="4">
        <v>44935</v>
      </c>
      <c r="B163" s="4">
        <v>45005</v>
      </c>
      <c r="C163" s="4">
        <v>45019</v>
      </c>
      <c r="D163" s="4">
        <v>45020</v>
      </c>
      <c r="E163" s="4">
        <v>45021</v>
      </c>
      <c r="F163" s="4">
        <v>45022</v>
      </c>
      <c r="G163" s="4">
        <v>45023</v>
      </c>
      <c r="H163" s="4">
        <v>45047</v>
      </c>
      <c r="I163" s="4">
        <v>45068</v>
      </c>
      <c r="J163" s="4">
        <v>45089</v>
      </c>
      <c r="K163" s="4">
        <v>45096</v>
      </c>
      <c r="L163" s="4">
        <v>45110</v>
      </c>
      <c r="M163" s="4">
        <v>45127</v>
      </c>
      <c r="N163" s="4">
        <v>45145</v>
      </c>
      <c r="O163" s="5">
        <v>45159</v>
      </c>
      <c r="P163" s="5">
        <v>45215</v>
      </c>
      <c r="Q163" s="5">
        <v>45236</v>
      </c>
      <c r="R163" s="5">
        <v>45243</v>
      </c>
      <c r="S163" s="5">
        <v>45268</v>
      </c>
      <c r="T163" s="5">
        <v>45285</v>
      </c>
    </row>
    <row r="164" spans="1:20" x14ac:dyDescent="0.25">
      <c r="A164" s="4">
        <v>44935</v>
      </c>
      <c r="B164" s="4">
        <v>45005</v>
      </c>
      <c r="C164" s="4">
        <v>45019</v>
      </c>
      <c r="D164" s="4">
        <v>45020</v>
      </c>
      <c r="E164" s="4">
        <v>45021</v>
      </c>
      <c r="F164" s="4">
        <v>45022</v>
      </c>
      <c r="G164" s="4">
        <v>45023</v>
      </c>
      <c r="H164" s="4">
        <v>45047</v>
      </c>
      <c r="I164" s="4">
        <v>45068</v>
      </c>
      <c r="J164" s="4">
        <v>45089</v>
      </c>
      <c r="K164" s="4">
        <v>45096</v>
      </c>
      <c r="L164" s="4">
        <v>45110</v>
      </c>
      <c r="M164" s="4">
        <v>45127</v>
      </c>
      <c r="N164" s="4">
        <v>45145</v>
      </c>
      <c r="O164" s="5">
        <v>45159</v>
      </c>
      <c r="P164" s="5">
        <v>45215</v>
      </c>
      <c r="Q164" s="5">
        <v>45236</v>
      </c>
      <c r="R164" s="5">
        <v>45243</v>
      </c>
      <c r="S164" s="5">
        <v>45268</v>
      </c>
      <c r="T164" s="5">
        <v>45285</v>
      </c>
    </row>
    <row r="165" spans="1:20" x14ac:dyDescent="0.25">
      <c r="A165" s="4">
        <v>44935</v>
      </c>
      <c r="B165" s="4">
        <v>45005</v>
      </c>
      <c r="C165" s="4">
        <v>45019</v>
      </c>
      <c r="D165" s="4">
        <v>45020</v>
      </c>
      <c r="E165" s="4">
        <v>45021</v>
      </c>
      <c r="F165" s="4">
        <v>45022</v>
      </c>
      <c r="G165" s="4">
        <v>45023</v>
      </c>
      <c r="H165" s="4">
        <v>45047</v>
      </c>
      <c r="I165" s="4">
        <v>45068</v>
      </c>
      <c r="J165" s="4">
        <v>45089</v>
      </c>
      <c r="K165" s="4">
        <v>45096</v>
      </c>
      <c r="L165" s="4">
        <v>45110</v>
      </c>
      <c r="M165" s="4">
        <v>45127</v>
      </c>
      <c r="N165" s="4">
        <v>45145</v>
      </c>
      <c r="O165" s="5">
        <v>45159</v>
      </c>
      <c r="P165" s="5">
        <v>45215</v>
      </c>
      <c r="Q165" s="5">
        <v>45236</v>
      </c>
      <c r="R165" s="5">
        <v>45243</v>
      </c>
      <c r="S165" s="5">
        <v>45268</v>
      </c>
      <c r="T165" s="5">
        <v>45285</v>
      </c>
    </row>
    <row r="166" spans="1:20" x14ac:dyDescent="0.25">
      <c r="A166" s="4">
        <v>44935</v>
      </c>
      <c r="B166" s="4">
        <v>45005</v>
      </c>
      <c r="C166" s="4">
        <v>45019</v>
      </c>
      <c r="D166" s="4">
        <v>45020</v>
      </c>
      <c r="E166" s="4">
        <v>45021</v>
      </c>
      <c r="F166" s="4">
        <v>45022</v>
      </c>
      <c r="G166" s="4">
        <v>45023</v>
      </c>
      <c r="H166" s="4">
        <v>45047</v>
      </c>
      <c r="I166" s="4">
        <v>45068</v>
      </c>
      <c r="J166" s="4">
        <v>45089</v>
      </c>
      <c r="K166" s="4">
        <v>45096</v>
      </c>
      <c r="L166" s="4">
        <v>45110</v>
      </c>
      <c r="M166" s="4">
        <v>45127</v>
      </c>
      <c r="N166" s="4">
        <v>45145</v>
      </c>
      <c r="O166" s="5">
        <v>45159</v>
      </c>
      <c r="P166" s="5">
        <v>45215</v>
      </c>
      <c r="Q166" s="5">
        <v>45236</v>
      </c>
      <c r="R166" s="5">
        <v>45243</v>
      </c>
      <c r="S166" s="5">
        <v>45268</v>
      </c>
      <c r="T166" s="5">
        <v>45285</v>
      </c>
    </row>
    <row r="167" spans="1:20" x14ac:dyDescent="0.25">
      <c r="A167" s="4">
        <v>44935</v>
      </c>
      <c r="B167" s="4">
        <v>45005</v>
      </c>
      <c r="C167" s="4">
        <v>45019</v>
      </c>
      <c r="D167" s="4">
        <v>45020</v>
      </c>
      <c r="E167" s="4">
        <v>45021</v>
      </c>
      <c r="F167" s="4">
        <v>45022</v>
      </c>
      <c r="G167" s="4">
        <v>45023</v>
      </c>
      <c r="H167" s="4">
        <v>45047</v>
      </c>
      <c r="I167" s="4">
        <v>45068</v>
      </c>
      <c r="J167" s="4">
        <v>45089</v>
      </c>
      <c r="K167" s="4">
        <v>45096</v>
      </c>
      <c r="L167" s="4">
        <v>45110</v>
      </c>
      <c r="M167" s="4">
        <v>45127</v>
      </c>
      <c r="N167" s="4">
        <v>45145</v>
      </c>
      <c r="O167" s="5">
        <v>45159</v>
      </c>
      <c r="P167" s="5">
        <v>45215</v>
      </c>
      <c r="Q167" s="5">
        <v>45236</v>
      </c>
      <c r="R167" s="5">
        <v>45243</v>
      </c>
      <c r="S167" s="5">
        <v>45268</v>
      </c>
      <c r="T167" s="5">
        <v>45285</v>
      </c>
    </row>
    <row r="168" spans="1:20" x14ac:dyDescent="0.25">
      <c r="A168" s="4">
        <v>44935</v>
      </c>
      <c r="B168" s="4">
        <v>45005</v>
      </c>
      <c r="C168" s="4">
        <v>45019</v>
      </c>
      <c r="D168" s="4">
        <v>45020</v>
      </c>
      <c r="E168" s="4">
        <v>45021</v>
      </c>
      <c r="F168" s="4">
        <v>45022</v>
      </c>
      <c r="G168" s="4">
        <v>45023</v>
      </c>
      <c r="H168" s="4">
        <v>45047</v>
      </c>
      <c r="I168" s="4">
        <v>45068</v>
      </c>
      <c r="J168" s="4">
        <v>45089</v>
      </c>
      <c r="K168" s="4">
        <v>45096</v>
      </c>
      <c r="L168" s="4">
        <v>45110</v>
      </c>
      <c r="M168" s="4">
        <v>45127</v>
      </c>
      <c r="N168" s="4">
        <v>45145</v>
      </c>
      <c r="O168" s="5">
        <v>45159</v>
      </c>
      <c r="P168" s="5">
        <v>45215</v>
      </c>
      <c r="Q168" s="5">
        <v>45236</v>
      </c>
      <c r="R168" s="5">
        <v>45243</v>
      </c>
      <c r="S168" s="5">
        <v>45268</v>
      </c>
      <c r="T168" s="5">
        <v>45285</v>
      </c>
    </row>
    <row r="169" spans="1:20" x14ac:dyDescent="0.25">
      <c r="A169" s="4">
        <v>44935</v>
      </c>
      <c r="B169" s="4">
        <v>45005</v>
      </c>
      <c r="C169" s="4">
        <v>45019</v>
      </c>
      <c r="D169" s="4">
        <v>45020</v>
      </c>
      <c r="E169" s="4">
        <v>45021</v>
      </c>
      <c r="F169" s="4">
        <v>45022</v>
      </c>
      <c r="G169" s="4">
        <v>45023</v>
      </c>
      <c r="H169" s="4">
        <v>45047</v>
      </c>
      <c r="I169" s="4">
        <v>45068</v>
      </c>
      <c r="J169" s="4">
        <v>45089</v>
      </c>
      <c r="K169" s="4">
        <v>45096</v>
      </c>
      <c r="L169" s="4">
        <v>45110</v>
      </c>
      <c r="M169" s="4">
        <v>45127</v>
      </c>
      <c r="N169" s="4">
        <v>45145</v>
      </c>
      <c r="O169" s="5">
        <v>45159</v>
      </c>
      <c r="P169" s="5">
        <v>45215</v>
      </c>
      <c r="Q169" s="5">
        <v>45236</v>
      </c>
      <c r="R169" s="5">
        <v>45243</v>
      </c>
      <c r="S169" s="5">
        <v>45268</v>
      </c>
      <c r="T169" s="5">
        <v>45285</v>
      </c>
    </row>
    <row r="170" spans="1:20" x14ac:dyDescent="0.25">
      <c r="A170" s="4">
        <v>44935</v>
      </c>
      <c r="B170" s="4">
        <v>45005</v>
      </c>
      <c r="C170" s="4">
        <v>45019</v>
      </c>
      <c r="D170" s="4">
        <v>45020</v>
      </c>
      <c r="E170" s="4">
        <v>45021</v>
      </c>
      <c r="F170" s="4">
        <v>45022</v>
      </c>
      <c r="G170" s="4">
        <v>45023</v>
      </c>
      <c r="H170" s="4">
        <v>45047</v>
      </c>
      <c r="I170" s="4">
        <v>45068</v>
      </c>
      <c r="J170" s="4">
        <v>45089</v>
      </c>
      <c r="K170" s="4">
        <v>45096</v>
      </c>
      <c r="L170" s="4">
        <v>45110</v>
      </c>
      <c r="M170" s="4">
        <v>45127</v>
      </c>
      <c r="N170" s="4">
        <v>45145</v>
      </c>
      <c r="O170" s="5">
        <v>45159</v>
      </c>
      <c r="P170" s="5">
        <v>45215</v>
      </c>
      <c r="Q170" s="5">
        <v>45236</v>
      </c>
      <c r="R170" s="5">
        <v>45243</v>
      </c>
      <c r="S170" s="5">
        <v>45268</v>
      </c>
      <c r="T170" s="5">
        <v>45285</v>
      </c>
    </row>
    <row r="171" spans="1:20" x14ac:dyDescent="0.25">
      <c r="A171" s="4">
        <v>44935</v>
      </c>
      <c r="B171" s="4">
        <v>45005</v>
      </c>
      <c r="C171" s="4">
        <v>45019</v>
      </c>
      <c r="D171" s="4">
        <v>45020</v>
      </c>
      <c r="E171" s="4">
        <v>45021</v>
      </c>
      <c r="F171" s="4">
        <v>45022</v>
      </c>
      <c r="G171" s="4">
        <v>45023</v>
      </c>
      <c r="H171" s="4">
        <v>45047</v>
      </c>
      <c r="I171" s="4">
        <v>45068</v>
      </c>
      <c r="J171" s="4">
        <v>45089</v>
      </c>
      <c r="K171" s="4">
        <v>45096</v>
      </c>
      <c r="L171" s="4">
        <v>45110</v>
      </c>
      <c r="M171" s="4">
        <v>45127</v>
      </c>
      <c r="N171" s="4">
        <v>45145</v>
      </c>
      <c r="O171" s="5">
        <v>45159</v>
      </c>
      <c r="P171" s="5">
        <v>45215</v>
      </c>
      <c r="Q171" s="5">
        <v>45236</v>
      </c>
      <c r="R171" s="5">
        <v>45243</v>
      </c>
      <c r="S171" s="5">
        <v>45268</v>
      </c>
      <c r="T171" s="5">
        <v>45285</v>
      </c>
    </row>
    <row r="172" spans="1:20" x14ac:dyDescent="0.25">
      <c r="A172" s="4">
        <v>44935</v>
      </c>
      <c r="B172" s="4">
        <v>45005</v>
      </c>
      <c r="C172" s="4">
        <v>45019</v>
      </c>
      <c r="D172" s="4">
        <v>45020</v>
      </c>
      <c r="E172" s="4">
        <v>45021</v>
      </c>
      <c r="F172" s="4">
        <v>45022</v>
      </c>
      <c r="G172" s="4">
        <v>45023</v>
      </c>
      <c r="H172" s="4">
        <v>45047</v>
      </c>
      <c r="I172" s="4">
        <v>45068</v>
      </c>
      <c r="J172" s="4">
        <v>45089</v>
      </c>
      <c r="K172" s="4">
        <v>45096</v>
      </c>
      <c r="L172" s="4">
        <v>45110</v>
      </c>
      <c r="M172" s="4">
        <v>45127</v>
      </c>
      <c r="N172" s="4">
        <v>45145</v>
      </c>
      <c r="O172" s="5">
        <v>45159</v>
      </c>
      <c r="P172" s="5">
        <v>45215</v>
      </c>
      <c r="Q172" s="5">
        <v>45236</v>
      </c>
      <c r="R172" s="5">
        <v>45243</v>
      </c>
      <c r="S172" s="5">
        <v>45268</v>
      </c>
      <c r="T172" s="5">
        <v>45285</v>
      </c>
    </row>
    <row r="173" spans="1:20" x14ac:dyDescent="0.25">
      <c r="A173" s="4">
        <v>44935</v>
      </c>
      <c r="B173" s="4">
        <v>45005</v>
      </c>
      <c r="C173" s="4">
        <v>45019</v>
      </c>
      <c r="D173" s="4">
        <v>45020</v>
      </c>
      <c r="E173" s="4">
        <v>45021</v>
      </c>
      <c r="F173" s="4">
        <v>45022</v>
      </c>
      <c r="G173" s="4">
        <v>45023</v>
      </c>
      <c r="H173" s="4">
        <v>45047</v>
      </c>
      <c r="I173" s="4">
        <v>45068</v>
      </c>
      <c r="J173" s="4">
        <v>45089</v>
      </c>
      <c r="K173" s="4">
        <v>45096</v>
      </c>
      <c r="L173" s="4">
        <v>45110</v>
      </c>
      <c r="M173" s="4">
        <v>45127</v>
      </c>
      <c r="N173" s="4">
        <v>45145</v>
      </c>
      <c r="O173" s="5">
        <v>45159</v>
      </c>
      <c r="P173" s="5">
        <v>45215</v>
      </c>
      <c r="Q173" s="5">
        <v>45236</v>
      </c>
      <c r="R173" s="5">
        <v>45243</v>
      </c>
      <c r="S173" s="5">
        <v>45268</v>
      </c>
      <c r="T173" s="5">
        <v>45285</v>
      </c>
    </row>
    <row r="174" spans="1:20" x14ac:dyDescent="0.25">
      <c r="A174" s="4">
        <v>44935</v>
      </c>
      <c r="B174" s="4">
        <v>45005</v>
      </c>
      <c r="C174" s="4">
        <v>45019</v>
      </c>
      <c r="D174" s="4">
        <v>45020</v>
      </c>
      <c r="E174" s="4">
        <v>45021</v>
      </c>
      <c r="F174" s="4">
        <v>45022</v>
      </c>
      <c r="G174" s="4">
        <v>45023</v>
      </c>
      <c r="H174" s="4">
        <v>45047</v>
      </c>
      <c r="I174" s="4">
        <v>45068</v>
      </c>
      <c r="J174" s="4">
        <v>45089</v>
      </c>
      <c r="K174" s="4">
        <v>45096</v>
      </c>
      <c r="L174" s="4">
        <v>45110</v>
      </c>
      <c r="M174" s="4">
        <v>45127</v>
      </c>
      <c r="N174" s="4">
        <v>45145</v>
      </c>
      <c r="O174" s="5">
        <v>45159</v>
      </c>
      <c r="P174" s="5">
        <v>45215</v>
      </c>
      <c r="Q174" s="5">
        <v>45236</v>
      </c>
      <c r="R174" s="5">
        <v>45243</v>
      </c>
      <c r="S174" s="5">
        <v>45268</v>
      </c>
      <c r="T174" s="5">
        <v>45285</v>
      </c>
    </row>
    <row r="175" spans="1:20" x14ac:dyDescent="0.25">
      <c r="A175" s="4">
        <v>44935</v>
      </c>
      <c r="B175" s="4">
        <v>45005</v>
      </c>
      <c r="C175" s="4">
        <v>45019</v>
      </c>
      <c r="D175" s="4">
        <v>45020</v>
      </c>
      <c r="E175" s="4">
        <v>45021</v>
      </c>
      <c r="F175" s="4">
        <v>45022</v>
      </c>
      <c r="G175" s="4">
        <v>45023</v>
      </c>
      <c r="H175" s="4">
        <v>45047</v>
      </c>
      <c r="I175" s="4">
        <v>45068</v>
      </c>
      <c r="J175" s="4">
        <v>45089</v>
      </c>
      <c r="K175" s="4">
        <v>45096</v>
      </c>
      <c r="L175" s="4">
        <v>45110</v>
      </c>
      <c r="M175" s="4">
        <v>45127</v>
      </c>
      <c r="N175" s="4">
        <v>45145</v>
      </c>
      <c r="O175" s="5">
        <v>45159</v>
      </c>
      <c r="P175" s="5">
        <v>45215</v>
      </c>
      <c r="Q175" s="5">
        <v>45236</v>
      </c>
      <c r="R175" s="5">
        <v>45243</v>
      </c>
      <c r="S175" s="5">
        <v>45268</v>
      </c>
      <c r="T175" s="5">
        <v>45285</v>
      </c>
    </row>
    <row r="176" spans="1:20" x14ac:dyDescent="0.25">
      <c r="A176" s="4">
        <v>44935</v>
      </c>
      <c r="B176" s="4">
        <v>45005</v>
      </c>
      <c r="C176" s="4">
        <v>45019</v>
      </c>
      <c r="D176" s="4">
        <v>45020</v>
      </c>
      <c r="E176" s="4">
        <v>45021</v>
      </c>
      <c r="F176" s="4">
        <v>45022</v>
      </c>
      <c r="G176" s="4">
        <v>45023</v>
      </c>
      <c r="H176" s="4">
        <v>45047</v>
      </c>
      <c r="I176" s="4">
        <v>45068</v>
      </c>
      <c r="J176" s="4">
        <v>45089</v>
      </c>
      <c r="K176" s="4">
        <v>45096</v>
      </c>
      <c r="L176" s="4">
        <v>45110</v>
      </c>
      <c r="M176" s="4">
        <v>45127</v>
      </c>
      <c r="N176" s="4">
        <v>45145</v>
      </c>
      <c r="O176" s="5">
        <v>45159</v>
      </c>
      <c r="P176" s="5">
        <v>45215</v>
      </c>
      <c r="Q176" s="5">
        <v>45236</v>
      </c>
      <c r="R176" s="5">
        <v>45243</v>
      </c>
      <c r="S176" s="5">
        <v>45268</v>
      </c>
      <c r="T176" s="5">
        <v>45285</v>
      </c>
    </row>
    <row r="177" spans="1:20" x14ac:dyDescent="0.25">
      <c r="A177" s="4">
        <v>44935</v>
      </c>
      <c r="B177" s="4">
        <v>45005</v>
      </c>
      <c r="C177" s="4">
        <v>45019</v>
      </c>
      <c r="D177" s="4">
        <v>45020</v>
      </c>
      <c r="E177" s="4">
        <v>45021</v>
      </c>
      <c r="F177" s="4">
        <v>45022</v>
      </c>
      <c r="G177" s="4">
        <v>45023</v>
      </c>
      <c r="H177" s="4">
        <v>45047</v>
      </c>
      <c r="I177" s="4">
        <v>45068</v>
      </c>
      <c r="J177" s="4">
        <v>45089</v>
      </c>
      <c r="K177" s="4">
        <v>45096</v>
      </c>
      <c r="L177" s="4">
        <v>45110</v>
      </c>
      <c r="M177" s="4">
        <v>45127</v>
      </c>
      <c r="N177" s="4">
        <v>45145</v>
      </c>
      <c r="O177" s="5">
        <v>45159</v>
      </c>
      <c r="P177" s="5">
        <v>45215</v>
      </c>
      <c r="Q177" s="5">
        <v>45236</v>
      </c>
      <c r="R177" s="5">
        <v>45243</v>
      </c>
      <c r="S177" s="5">
        <v>45268</v>
      </c>
      <c r="T177" s="5">
        <v>45285</v>
      </c>
    </row>
    <row r="178" spans="1:20" x14ac:dyDescent="0.25">
      <c r="A178" s="4">
        <v>44935</v>
      </c>
      <c r="B178" s="4">
        <v>45005</v>
      </c>
      <c r="C178" s="4">
        <v>45019</v>
      </c>
      <c r="D178" s="4">
        <v>45020</v>
      </c>
      <c r="E178" s="4">
        <v>45021</v>
      </c>
      <c r="F178" s="4">
        <v>45022</v>
      </c>
      <c r="G178" s="4">
        <v>45023</v>
      </c>
      <c r="H178" s="4">
        <v>45047</v>
      </c>
      <c r="I178" s="4">
        <v>45068</v>
      </c>
      <c r="J178" s="4">
        <v>45089</v>
      </c>
      <c r="K178" s="4">
        <v>45096</v>
      </c>
      <c r="L178" s="4">
        <v>45110</v>
      </c>
      <c r="M178" s="4">
        <v>45127</v>
      </c>
      <c r="N178" s="4">
        <v>45145</v>
      </c>
      <c r="O178" s="5">
        <v>45159</v>
      </c>
      <c r="P178" s="5">
        <v>45215</v>
      </c>
      <c r="Q178" s="5">
        <v>45236</v>
      </c>
      <c r="R178" s="5">
        <v>45243</v>
      </c>
      <c r="S178" s="5">
        <v>45268</v>
      </c>
      <c r="T178" s="5">
        <v>45285</v>
      </c>
    </row>
    <row r="179" spans="1:20" x14ac:dyDescent="0.25">
      <c r="A179" s="4">
        <v>44935</v>
      </c>
      <c r="B179" s="4">
        <v>45005</v>
      </c>
      <c r="C179" s="4">
        <v>45019</v>
      </c>
      <c r="D179" s="4">
        <v>45020</v>
      </c>
      <c r="E179" s="4">
        <v>45021</v>
      </c>
      <c r="F179" s="4">
        <v>45022</v>
      </c>
      <c r="G179" s="4">
        <v>45023</v>
      </c>
      <c r="H179" s="4">
        <v>45047</v>
      </c>
      <c r="I179" s="4">
        <v>45068</v>
      </c>
      <c r="J179" s="4">
        <v>45089</v>
      </c>
      <c r="K179" s="4">
        <v>45096</v>
      </c>
      <c r="L179" s="4">
        <v>45110</v>
      </c>
      <c r="M179" s="4">
        <v>45127</v>
      </c>
      <c r="N179" s="4">
        <v>45145</v>
      </c>
      <c r="O179" s="5">
        <v>45159</v>
      </c>
      <c r="P179" s="5">
        <v>45215</v>
      </c>
      <c r="Q179" s="5">
        <v>45236</v>
      </c>
      <c r="R179" s="5">
        <v>45243</v>
      </c>
      <c r="S179" s="5">
        <v>45268</v>
      </c>
      <c r="T179" s="5">
        <v>45285</v>
      </c>
    </row>
    <row r="180" spans="1:20" x14ac:dyDescent="0.25">
      <c r="A180" s="4">
        <v>44935</v>
      </c>
      <c r="B180" s="4">
        <v>45005</v>
      </c>
      <c r="C180" s="4">
        <v>45019</v>
      </c>
      <c r="D180" s="4">
        <v>45020</v>
      </c>
      <c r="E180" s="4">
        <v>45021</v>
      </c>
      <c r="F180" s="4">
        <v>45022</v>
      </c>
      <c r="G180" s="4">
        <v>45023</v>
      </c>
      <c r="H180" s="4">
        <v>45047</v>
      </c>
      <c r="I180" s="4">
        <v>45068</v>
      </c>
      <c r="J180" s="4">
        <v>45089</v>
      </c>
      <c r="K180" s="4">
        <v>45096</v>
      </c>
      <c r="L180" s="4">
        <v>45110</v>
      </c>
      <c r="M180" s="4">
        <v>45127</v>
      </c>
      <c r="N180" s="4">
        <v>45145</v>
      </c>
      <c r="O180" s="5">
        <v>45159</v>
      </c>
      <c r="P180" s="5">
        <v>45215</v>
      </c>
      <c r="Q180" s="5">
        <v>45236</v>
      </c>
      <c r="R180" s="5">
        <v>45243</v>
      </c>
      <c r="S180" s="5">
        <v>45268</v>
      </c>
      <c r="T180" s="5">
        <v>45285</v>
      </c>
    </row>
    <row r="181" spans="1:20" x14ac:dyDescent="0.25">
      <c r="A181" s="4">
        <v>44935</v>
      </c>
      <c r="B181" s="4">
        <v>45005</v>
      </c>
      <c r="C181" s="4">
        <v>45019</v>
      </c>
      <c r="D181" s="4">
        <v>45020</v>
      </c>
      <c r="E181" s="4">
        <v>45021</v>
      </c>
      <c r="F181" s="4">
        <v>45022</v>
      </c>
      <c r="G181" s="4">
        <v>45023</v>
      </c>
      <c r="H181" s="4">
        <v>45047</v>
      </c>
      <c r="I181" s="4">
        <v>45068</v>
      </c>
      <c r="J181" s="4">
        <v>45089</v>
      </c>
      <c r="K181" s="4">
        <v>45096</v>
      </c>
      <c r="L181" s="4">
        <v>45110</v>
      </c>
      <c r="M181" s="4">
        <v>45127</v>
      </c>
      <c r="N181" s="4">
        <v>45145</v>
      </c>
      <c r="O181" s="5">
        <v>45159</v>
      </c>
      <c r="P181" s="5">
        <v>45215</v>
      </c>
      <c r="Q181" s="5">
        <v>45236</v>
      </c>
      <c r="R181" s="5">
        <v>45243</v>
      </c>
      <c r="S181" s="5">
        <v>45268</v>
      </c>
      <c r="T181" s="5">
        <v>45285</v>
      </c>
    </row>
    <row r="182" spans="1:20" x14ac:dyDescent="0.25">
      <c r="A182" s="4">
        <v>44935</v>
      </c>
      <c r="B182" s="4">
        <v>45005</v>
      </c>
      <c r="C182" s="4">
        <v>45019</v>
      </c>
      <c r="D182" s="4">
        <v>45020</v>
      </c>
      <c r="E182" s="4">
        <v>45021</v>
      </c>
      <c r="F182" s="4">
        <v>45022</v>
      </c>
      <c r="G182" s="4">
        <v>45023</v>
      </c>
      <c r="H182" s="4">
        <v>45047</v>
      </c>
      <c r="I182" s="4">
        <v>45068</v>
      </c>
      <c r="J182" s="4">
        <v>45089</v>
      </c>
      <c r="K182" s="4">
        <v>45096</v>
      </c>
      <c r="L182" s="4">
        <v>45110</v>
      </c>
      <c r="M182" s="4">
        <v>45127</v>
      </c>
      <c r="N182" s="4">
        <v>45145</v>
      </c>
      <c r="O182" s="5">
        <v>45159</v>
      </c>
      <c r="P182" s="5">
        <v>45215</v>
      </c>
      <c r="Q182" s="5">
        <v>45236</v>
      </c>
      <c r="R182" s="5">
        <v>45243</v>
      </c>
      <c r="S182" s="5">
        <v>45268</v>
      </c>
      <c r="T182" s="5">
        <v>45285</v>
      </c>
    </row>
    <row r="183" spans="1:20" x14ac:dyDescent="0.25">
      <c r="A183" s="4">
        <v>44935</v>
      </c>
      <c r="B183" s="4">
        <v>45005</v>
      </c>
      <c r="C183" s="4">
        <v>45019</v>
      </c>
      <c r="D183" s="4">
        <v>45020</v>
      </c>
      <c r="E183" s="4">
        <v>45021</v>
      </c>
      <c r="F183" s="4">
        <v>45022</v>
      </c>
      <c r="G183" s="4">
        <v>45023</v>
      </c>
      <c r="H183" s="4">
        <v>45047</v>
      </c>
      <c r="I183" s="4">
        <v>45068</v>
      </c>
      <c r="J183" s="4">
        <v>45089</v>
      </c>
      <c r="K183" s="4">
        <v>45096</v>
      </c>
      <c r="L183" s="4">
        <v>45110</v>
      </c>
      <c r="M183" s="4">
        <v>45127</v>
      </c>
      <c r="N183" s="4">
        <v>45145</v>
      </c>
      <c r="O183" s="5">
        <v>45159</v>
      </c>
      <c r="P183" s="5">
        <v>45215</v>
      </c>
      <c r="Q183" s="5">
        <v>45236</v>
      </c>
      <c r="R183" s="5">
        <v>45243</v>
      </c>
      <c r="S183" s="5">
        <v>45268</v>
      </c>
      <c r="T183" s="5">
        <v>45285</v>
      </c>
    </row>
    <row r="184" spans="1:20" x14ac:dyDescent="0.25">
      <c r="A184" s="4">
        <v>44935</v>
      </c>
      <c r="B184" s="4">
        <v>45005</v>
      </c>
      <c r="C184" s="4">
        <v>45019</v>
      </c>
      <c r="D184" s="4">
        <v>45020</v>
      </c>
      <c r="E184" s="4">
        <v>45021</v>
      </c>
      <c r="F184" s="4">
        <v>45022</v>
      </c>
      <c r="G184" s="4">
        <v>45023</v>
      </c>
      <c r="H184" s="4">
        <v>45047</v>
      </c>
      <c r="I184" s="4">
        <v>45068</v>
      </c>
      <c r="J184" s="4">
        <v>45089</v>
      </c>
      <c r="K184" s="4">
        <v>45096</v>
      </c>
      <c r="L184" s="4">
        <v>45110</v>
      </c>
      <c r="M184" s="4">
        <v>45127</v>
      </c>
      <c r="N184" s="4">
        <v>45145</v>
      </c>
      <c r="O184" s="5">
        <v>45159</v>
      </c>
      <c r="P184" s="5">
        <v>45215</v>
      </c>
      <c r="Q184" s="5">
        <v>45236</v>
      </c>
      <c r="R184" s="5">
        <v>45243</v>
      </c>
      <c r="S184" s="5">
        <v>45268</v>
      </c>
      <c r="T184" s="5">
        <v>45285</v>
      </c>
    </row>
    <row r="185" spans="1:20" x14ac:dyDescent="0.25">
      <c r="A185" s="4">
        <v>44935</v>
      </c>
      <c r="B185" s="4">
        <v>45005</v>
      </c>
      <c r="C185" s="4">
        <v>45019</v>
      </c>
      <c r="D185" s="4">
        <v>45020</v>
      </c>
      <c r="E185" s="4">
        <v>45021</v>
      </c>
      <c r="F185" s="4">
        <v>45022</v>
      </c>
      <c r="G185" s="4">
        <v>45023</v>
      </c>
      <c r="H185" s="4">
        <v>45047</v>
      </c>
      <c r="I185" s="4">
        <v>45068</v>
      </c>
      <c r="J185" s="4">
        <v>45089</v>
      </c>
      <c r="K185" s="4">
        <v>45096</v>
      </c>
      <c r="L185" s="4">
        <v>45110</v>
      </c>
      <c r="M185" s="4">
        <v>45127</v>
      </c>
      <c r="N185" s="4">
        <v>45145</v>
      </c>
      <c r="O185" s="5">
        <v>45159</v>
      </c>
      <c r="P185" s="5">
        <v>45215</v>
      </c>
      <c r="Q185" s="5">
        <v>45236</v>
      </c>
      <c r="R185" s="5">
        <v>45243</v>
      </c>
      <c r="S185" s="5">
        <v>45268</v>
      </c>
      <c r="T185" s="5">
        <v>45285</v>
      </c>
    </row>
    <row r="186" spans="1:20" x14ac:dyDescent="0.25">
      <c r="A186" s="4">
        <v>44935</v>
      </c>
      <c r="B186" s="4">
        <v>45005</v>
      </c>
      <c r="C186" s="4">
        <v>45019</v>
      </c>
      <c r="D186" s="4">
        <v>45020</v>
      </c>
      <c r="E186" s="4">
        <v>45021</v>
      </c>
      <c r="F186" s="4">
        <v>45022</v>
      </c>
      <c r="G186" s="4">
        <v>45023</v>
      </c>
      <c r="H186" s="4">
        <v>45047</v>
      </c>
      <c r="I186" s="4">
        <v>45068</v>
      </c>
      <c r="J186" s="4">
        <v>45089</v>
      </c>
      <c r="K186" s="4">
        <v>45096</v>
      </c>
      <c r="L186" s="4">
        <v>45110</v>
      </c>
      <c r="M186" s="4">
        <v>45127</v>
      </c>
      <c r="N186" s="4">
        <v>45145</v>
      </c>
      <c r="O186" s="5">
        <v>45159</v>
      </c>
      <c r="P186" s="5">
        <v>45215</v>
      </c>
      <c r="Q186" s="5">
        <v>45236</v>
      </c>
      <c r="R186" s="5">
        <v>45243</v>
      </c>
      <c r="S186" s="5">
        <v>45268</v>
      </c>
      <c r="T186" s="5">
        <v>45285</v>
      </c>
    </row>
    <row r="187" spans="1:20" x14ac:dyDescent="0.25">
      <c r="A187" s="4">
        <v>44935</v>
      </c>
      <c r="B187" s="4">
        <v>45005</v>
      </c>
      <c r="C187" s="4">
        <v>45019</v>
      </c>
      <c r="D187" s="4">
        <v>45020</v>
      </c>
      <c r="E187" s="4">
        <v>45021</v>
      </c>
      <c r="F187" s="4">
        <v>45022</v>
      </c>
      <c r="G187" s="4">
        <v>45023</v>
      </c>
      <c r="H187" s="4">
        <v>45047</v>
      </c>
      <c r="I187" s="4">
        <v>45068</v>
      </c>
      <c r="J187" s="4">
        <v>45089</v>
      </c>
      <c r="K187" s="4">
        <v>45096</v>
      </c>
      <c r="L187" s="4">
        <v>45110</v>
      </c>
      <c r="M187" s="4">
        <v>45127</v>
      </c>
      <c r="N187" s="4">
        <v>45145</v>
      </c>
      <c r="O187" s="5">
        <v>45159</v>
      </c>
      <c r="P187" s="5">
        <v>45215</v>
      </c>
      <c r="Q187" s="5">
        <v>45236</v>
      </c>
      <c r="R187" s="5">
        <v>45243</v>
      </c>
      <c r="S187" s="5">
        <v>45268</v>
      </c>
      <c r="T187" s="5">
        <v>45285</v>
      </c>
    </row>
    <row r="188" spans="1:20" x14ac:dyDescent="0.25">
      <c r="A188" s="4">
        <v>44935</v>
      </c>
      <c r="B188" s="4">
        <v>45005</v>
      </c>
      <c r="C188" s="4">
        <v>45019</v>
      </c>
      <c r="D188" s="4">
        <v>45020</v>
      </c>
      <c r="E188" s="4">
        <v>45021</v>
      </c>
      <c r="F188" s="4">
        <v>45022</v>
      </c>
      <c r="G188" s="4">
        <v>45023</v>
      </c>
      <c r="H188" s="4">
        <v>45047</v>
      </c>
      <c r="I188" s="4">
        <v>45068</v>
      </c>
      <c r="J188" s="4">
        <v>45089</v>
      </c>
      <c r="K188" s="4">
        <v>45096</v>
      </c>
      <c r="L188" s="4">
        <v>45110</v>
      </c>
      <c r="M188" s="4">
        <v>45127</v>
      </c>
      <c r="N188" s="4">
        <v>45145</v>
      </c>
      <c r="O188" s="5">
        <v>45159</v>
      </c>
      <c r="P188" s="5">
        <v>45215</v>
      </c>
      <c r="Q188" s="5">
        <v>45236</v>
      </c>
      <c r="R188" s="5">
        <v>45243</v>
      </c>
      <c r="S188" s="5">
        <v>45268</v>
      </c>
      <c r="T188" s="5">
        <v>45285</v>
      </c>
    </row>
    <row r="189" spans="1:20" x14ac:dyDescent="0.25">
      <c r="A189" s="4">
        <v>44935</v>
      </c>
      <c r="B189" s="4">
        <v>45005</v>
      </c>
      <c r="C189" s="4">
        <v>45019</v>
      </c>
      <c r="D189" s="4">
        <v>45020</v>
      </c>
      <c r="E189" s="4">
        <v>45021</v>
      </c>
      <c r="F189" s="4">
        <v>45022</v>
      </c>
      <c r="G189" s="4">
        <v>45023</v>
      </c>
      <c r="H189" s="4">
        <v>45047</v>
      </c>
      <c r="I189" s="4">
        <v>45068</v>
      </c>
      <c r="J189" s="4">
        <v>45089</v>
      </c>
      <c r="K189" s="4">
        <v>45096</v>
      </c>
      <c r="L189" s="4">
        <v>45110</v>
      </c>
      <c r="M189" s="4">
        <v>45127</v>
      </c>
      <c r="N189" s="4">
        <v>45145</v>
      </c>
      <c r="O189" s="5">
        <v>45159</v>
      </c>
      <c r="P189" s="5">
        <v>45215</v>
      </c>
      <c r="Q189" s="5">
        <v>45236</v>
      </c>
      <c r="R189" s="5">
        <v>45243</v>
      </c>
      <c r="S189" s="5">
        <v>45268</v>
      </c>
      <c r="T189" s="5">
        <v>45285</v>
      </c>
    </row>
    <row r="190" spans="1:20" x14ac:dyDescent="0.25">
      <c r="A190" s="4">
        <v>44935</v>
      </c>
      <c r="B190" s="4">
        <v>45005</v>
      </c>
      <c r="C190" s="4">
        <v>45019</v>
      </c>
      <c r="D190" s="4">
        <v>45020</v>
      </c>
      <c r="E190" s="4">
        <v>45021</v>
      </c>
      <c r="F190" s="4">
        <v>45022</v>
      </c>
      <c r="G190" s="4">
        <v>45023</v>
      </c>
      <c r="H190" s="4">
        <v>45047</v>
      </c>
      <c r="I190" s="4">
        <v>45068</v>
      </c>
      <c r="J190" s="4">
        <v>45089</v>
      </c>
      <c r="K190" s="4">
        <v>45096</v>
      </c>
      <c r="L190" s="4">
        <v>45110</v>
      </c>
      <c r="M190" s="4">
        <v>45127</v>
      </c>
      <c r="N190" s="4">
        <v>45145</v>
      </c>
      <c r="O190" s="5">
        <v>45159</v>
      </c>
      <c r="P190" s="5">
        <v>45215</v>
      </c>
      <c r="Q190" s="5">
        <v>45236</v>
      </c>
      <c r="R190" s="5">
        <v>45243</v>
      </c>
      <c r="S190" s="5">
        <v>45268</v>
      </c>
      <c r="T190" s="5">
        <v>45285</v>
      </c>
    </row>
    <row r="191" spans="1:20" x14ac:dyDescent="0.25">
      <c r="A191" s="4">
        <v>44935</v>
      </c>
      <c r="B191" s="4">
        <v>45005</v>
      </c>
      <c r="C191" s="4">
        <v>45019</v>
      </c>
      <c r="D191" s="4">
        <v>45020</v>
      </c>
      <c r="E191" s="4">
        <v>45021</v>
      </c>
      <c r="F191" s="4">
        <v>45022</v>
      </c>
      <c r="G191" s="4">
        <v>45023</v>
      </c>
      <c r="H191" s="4">
        <v>45047</v>
      </c>
      <c r="I191" s="4">
        <v>45068</v>
      </c>
      <c r="J191" s="4">
        <v>45089</v>
      </c>
      <c r="K191" s="4">
        <v>45096</v>
      </c>
      <c r="L191" s="4">
        <v>45110</v>
      </c>
      <c r="M191" s="4">
        <v>45127</v>
      </c>
      <c r="N191" s="4">
        <v>45145</v>
      </c>
      <c r="O191" s="5">
        <v>45159</v>
      </c>
      <c r="P191" s="5">
        <v>45215</v>
      </c>
      <c r="Q191" s="5">
        <v>45236</v>
      </c>
      <c r="R191" s="5">
        <v>45243</v>
      </c>
      <c r="S191" s="5">
        <v>45268</v>
      </c>
      <c r="T191" s="5">
        <v>45285</v>
      </c>
    </row>
    <row r="192" spans="1:20" x14ac:dyDescent="0.25">
      <c r="A192" s="4">
        <v>44935</v>
      </c>
      <c r="B192" s="4">
        <v>45005</v>
      </c>
      <c r="C192" s="4">
        <v>45019</v>
      </c>
      <c r="D192" s="4">
        <v>45020</v>
      </c>
      <c r="E192" s="4">
        <v>45021</v>
      </c>
      <c r="F192" s="4">
        <v>45022</v>
      </c>
      <c r="G192" s="4">
        <v>45023</v>
      </c>
      <c r="H192" s="4">
        <v>45047</v>
      </c>
      <c r="I192" s="4">
        <v>45068</v>
      </c>
      <c r="J192" s="4">
        <v>45089</v>
      </c>
      <c r="K192" s="4">
        <v>45096</v>
      </c>
      <c r="L192" s="4">
        <v>45110</v>
      </c>
      <c r="M192" s="4">
        <v>45127</v>
      </c>
      <c r="N192" s="4">
        <v>45145</v>
      </c>
      <c r="O192" s="5">
        <v>45159</v>
      </c>
      <c r="P192" s="5">
        <v>45215</v>
      </c>
      <c r="Q192" s="5">
        <v>45236</v>
      </c>
      <c r="R192" s="5">
        <v>45243</v>
      </c>
      <c r="S192" s="5">
        <v>45268</v>
      </c>
      <c r="T192" s="5">
        <v>45285</v>
      </c>
    </row>
    <row r="193" spans="1:20" x14ac:dyDescent="0.25">
      <c r="A193" s="4">
        <v>44935</v>
      </c>
      <c r="B193" s="4">
        <v>45005</v>
      </c>
      <c r="C193" s="4">
        <v>45019</v>
      </c>
      <c r="D193" s="4">
        <v>45020</v>
      </c>
      <c r="E193" s="4">
        <v>45021</v>
      </c>
      <c r="F193" s="4">
        <v>45022</v>
      </c>
      <c r="G193" s="4">
        <v>45023</v>
      </c>
      <c r="H193" s="4">
        <v>45047</v>
      </c>
      <c r="I193" s="4">
        <v>45068</v>
      </c>
      <c r="J193" s="4">
        <v>45089</v>
      </c>
      <c r="K193" s="4">
        <v>45096</v>
      </c>
      <c r="L193" s="4">
        <v>45110</v>
      </c>
      <c r="M193" s="4">
        <v>45127</v>
      </c>
      <c r="N193" s="4">
        <v>45145</v>
      </c>
      <c r="O193" s="5">
        <v>45159</v>
      </c>
      <c r="P193" s="5">
        <v>45215</v>
      </c>
      <c r="Q193" s="5">
        <v>45236</v>
      </c>
      <c r="R193" s="5">
        <v>45243</v>
      </c>
      <c r="S193" s="5">
        <v>45268</v>
      </c>
      <c r="T193" s="5">
        <v>45285</v>
      </c>
    </row>
    <row r="194" spans="1:20" x14ac:dyDescent="0.25">
      <c r="A194" s="4">
        <v>44935</v>
      </c>
      <c r="B194" s="4">
        <v>45005</v>
      </c>
      <c r="C194" s="4">
        <v>45019</v>
      </c>
      <c r="D194" s="4">
        <v>45020</v>
      </c>
      <c r="E194" s="4">
        <v>45021</v>
      </c>
      <c r="F194" s="4">
        <v>45022</v>
      </c>
      <c r="G194" s="4">
        <v>45023</v>
      </c>
      <c r="H194" s="4">
        <v>45047</v>
      </c>
      <c r="I194" s="4">
        <v>45068</v>
      </c>
      <c r="J194" s="4">
        <v>45089</v>
      </c>
      <c r="K194" s="4">
        <v>45096</v>
      </c>
      <c r="L194" s="4">
        <v>45110</v>
      </c>
      <c r="M194" s="4">
        <v>45127</v>
      </c>
      <c r="N194" s="4">
        <v>45145</v>
      </c>
      <c r="O194" s="5">
        <v>45159</v>
      </c>
      <c r="P194" s="5">
        <v>45215</v>
      </c>
      <c r="Q194" s="5">
        <v>45236</v>
      </c>
      <c r="R194" s="5">
        <v>45243</v>
      </c>
      <c r="S194" s="5">
        <v>45268</v>
      </c>
      <c r="T194" s="5">
        <v>45285</v>
      </c>
    </row>
    <row r="195" spans="1:20" x14ac:dyDescent="0.25">
      <c r="A195" s="4">
        <v>44935</v>
      </c>
      <c r="B195" s="4">
        <v>45005</v>
      </c>
      <c r="C195" s="4">
        <v>45019</v>
      </c>
      <c r="D195" s="4">
        <v>45020</v>
      </c>
      <c r="E195" s="4">
        <v>45021</v>
      </c>
      <c r="F195" s="4">
        <v>45022</v>
      </c>
      <c r="G195" s="4">
        <v>45023</v>
      </c>
      <c r="H195" s="4">
        <v>45047</v>
      </c>
      <c r="I195" s="4">
        <v>45068</v>
      </c>
      <c r="J195" s="4">
        <v>45089</v>
      </c>
      <c r="K195" s="4">
        <v>45096</v>
      </c>
      <c r="L195" s="4">
        <v>45110</v>
      </c>
      <c r="M195" s="4">
        <v>45127</v>
      </c>
      <c r="N195" s="4">
        <v>45145</v>
      </c>
      <c r="O195" s="5">
        <v>45159</v>
      </c>
      <c r="P195" s="5">
        <v>45215</v>
      </c>
      <c r="Q195" s="5">
        <v>45236</v>
      </c>
      <c r="R195" s="5">
        <v>45243</v>
      </c>
      <c r="S195" s="5">
        <v>45268</v>
      </c>
      <c r="T195" s="5">
        <v>45285</v>
      </c>
    </row>
    <row r="196" spans="1:20" x14ac:dyDescent="0.25">
      <c r="A196" s="4">
        <v>44935</v>
      </c>
      <c r="B196" s="4">
        <v>45005</v>
      </c>
      <c r="C196" s="4">
        <v>45019</v>
      </c>
      <c r="D196" s="4">
        <v>45020</v>
      </c>
      <c r="E196" s="4">
        <v>45021</v>
      </c>
      <c r="F196" s="4">
        <v>45022</v>
      </c>
      <c r="G196" s="4">
        <v>45023</v>
      </c>
      <c r="H196" s="4">
        <v>45047</v>
      </c>
      <c r="I196" s="4">
        <v>45068</v>
      </c>
      <c r="J196" s="4">
        <v>45089</v>
      </c>
      <c r="K196" s="4">
        <v>45096</v>
      </c>
      <c r="L196" s="4">
        <v>45110</v>
      </c>
      <c r="M196" s="4">
        <v>45127</v>
      </c>
      <c r="N196" s="4">
        <v>45145</v>
      </c>
      <c r="O196" s="5">
        <v>45159</v>
      </c>
      <c r="P196" s="5">
        <v>45215</v>
      </c>
      <c r="Q196" s="5">
        <v>45236</v>
      </c>
      <c r="R196" s="5">
        <v>45243</v>
      </c>
      <c r="S196" s="5">
        <v>45268</v>
      </c>
      <c r="T196" s="5">
        <v>45285</v>
      </c>
    </row>
    <row r="197" spans="1:20" x14ac:dyDescent="0.25">
      <c r="A197" s="4">
        <v>44935</v>
      </c>
      <c r="B197" s="4">
        <v>45005</v>
      </c>
      <c r="C197" s="4">
        <v>45019</v>
      </c>
      <c r="D197" s="4">
        <v>45020</v>
      </c>
      <c r="E197" s="4">
        <v>45021</v>
      </c>
      <c r="F197" s="4">
        <v>45022</v>
      </c>
      <c r="G197" s="4">
        <v>45023</v>
      </c>
      <c r="H197" s="4">
        <v>45047</v>
      </c>
      <c r="I197" s="4">
        <v>45068</v>
      </c>
      <c r="J197" s="4">
        <v>45089</v>
      </c>
      <c r="K197" s="4">
        <v>45096</v>
      </c>
      <c r="L197" s="4">
        <v>45110</v>
      </c>
      <c r="M197" s="4">
        <v>45127</v>
      </c>
      <c r="N197" s="4">
        <v>45145</v>
      </c>
      <c r="O197" s="5">
        <v>45159</v>
      </c>
      <c r="P197" s="5">
        <v>45215</v>
      </c>
      <c r="Q197" s="5">
        <v>45236</v>
      </c>
      <c r="R197" s="5">
        <v>45243</v>
      </c>
      <c r="S197" s="5">
        <v>45268</v>
      </c>
      <c r="T197" s="5">
        <v>45285</v>
      </c>
    </row>
    <row r="198" spans="1:20" x14ac:dyDescent="0.25">
      <c r="A198" s="4">
        <v>44935</v>
      </c>
      <c r="B198" s="4">
        <v>45005</v>
      </c>
      <c r="C198" s="4">
        <v>45019</v>
      </c>
      <c r="D198" s="4">
        <v>45020</v>
      </c>
      <c r="E198" s="4">
        <v>45021</v>
      </c>
      <c r="F198" s="4">
        <v>45022</v>
      </c>
      <c r="G198" s="4">
        <v>45023</v>
      </c>
      <c r="H198" s="4">
        <v>45047</v>
      </c>
      <c r="I198" s="4">
        <v>45068</v>
      </c>
      <c r="J198" s="4">
        <v>45089</v>
      </c>
      <c r="K198" s="4">
        <v>45096</v>
      </c>
      <c r="L198" s="4">
        <v>45110</v>
      </c>
      <c r="M198" s="4">
        <v>45127</v>
      </c>
      <c r="N198" s="4">
        <v>45145</v>
      </c>
      <c r="O198" s="5">
        <v>45159</v>
      </c>
      <c r="P198" s="5">
        <v>45215</v>
      </c>
      <c r="Q198" s="5">
        <v>45236</v>
      </c>
      <c r="R198" s="5">
        <v>45243</v>
      </c>
      <c r="S198" s="5">
        <v>45268</v>
      </c>
      <c r="T198" s="5">
        <v>45285</v>
      </c>
    </row>
    <row r="199" spans="1:20" x14ac:dyDescent="0.25">
      <c r="A199" s="4">
        <v>44935</v>
      </c>
      <c r="B199" s="4">
        <v>45005</v>
      </c>
      <c r="C199" s="4">
        <v>45019</v>
      </c>
      <c r="D199" s="4">
        <v>45020</v>
      </c>
      <c r="E199" s="4">
        <v>45021</v>
      </c>
      <c r="F199" s="4">
        <v>45022</v>
      </c>
      <c r="G199" s="4">
        <v>45023</v>
      </c>
      <c r="H199" s="4">
        <v>45047</v>
      </c>
      <c r="I199" s="4">
        <v>45068</v>
      </c>
      <c r="J199" s="4">
        <v>45089</v>
      </c>
      <c r="K199" s="4">
        <v>45096</v>
      </c>
      <c r="L199" s="4">
        <v>45110</v>
      </c>
      <c r="M199" s="4">
        <v>45127</v>
      </c>
      <c r="N199" s="4">
        <v>45145</v>
      </c>
      <c r="O199" s="5">
        <v>45159</v>
      </c>
      <c r="P199" s="5">
        <v>45215</v>
      </c>
      <c r="Q199" s="5">
        <v>45236</v>
      </c>
      <c r="R199" s="5">
        <v>45243</v>
      </c>
      <c r="S199" s="5">
        <v>45268</v>
      </c>
      <c r="T199" s="5">
        <v>45285</v>
      </c>
    </row>
    <row r="200" spans="1:20" x14ac:dyDescent="0.25">
      <c r="A200" s="4">
        <v>44935</v>
      </c>
      <c r="B200" s="4">
        <v>45005</v>
      </c>
      <c r="C200" s="4">
        <v>45019</v>
      </c>
      <c r="D200" s="4">
        <v>45020</v>
      </c>
      <c r="E200" s="4">
        <v>45021</v>
      </c>
      <c r="F200" s="4">
        <v>45022</v>
      </c>
      <c r="G200" s="4">
        <v>45023</v>
      </c>
      <c r="H200" s="4">
        <v>45047</v>
      </c>
      <c r="I200" s="4">
        <v>45068</v>
      </c>
      <c r="J200" s="4">
        <v>45089</v>
      </c>
      <c r="K200" s="4">
        <v>45096</v>
      </c>
      <c r="L200" s="4">
        <v>45110</v>
      </c>
      <c r="M200" s="4">
        <v>45127</v>
      </c>
      <c r="N200" s="4">
        <v>45145</v>
      </c>
      <c r="O200" s="5">
        <v>45159</v>
      </c>
      <c r="P200" s="5">
        <v>45215</v>
      </c>
      <c r="Q200" s="5">
        <v>45236</v>
      </c>
      <c r="R200" s="5">
        <v>45243</v>
      </c>
      <c r="S200" s="5">
        <v>45268</v>
      </c>
      <c r="T200" s="5">
        <v>45285</v>
      </c>
    </row>
    <row r="201" spans="1:20" x14ac:dyDescent="0.25">
      <c r="A201" s="4">
        <v>44935</v>
      </c>
      <c r="B201" s="4">
        <v>45005</v>
      </c>
      <c r="C201" s="4">
        <v>45019</v>
      </c>
      <c r="D201" s="4">
        <v>45020</v>
      </c>
      <c r="E201" s="4">
        <v>45021</v>
      </c>
      <c r="F201" s="4">
        <v>45022</v>
      </c>
      <c r="G201" s="4">
        <v>45023</v>
      </c>
      <c r="H201" s="4">
        <v>45047</v>
      </c>
      <c r="I201" s="4">
        <v>45068</v>
      </c>
      <c r="J201" s="4">
        <v>45089</v>
      </c>
      <c r="K201" s="4">
        <v>45096</v>
      </c>
      <c r="L201" s="4">
        <v>45110</v>
      </c>
      <c r="M201" s="4">
        <v>45127</v>
      </c>
      <c r="N201" s="4">
        <v>45145</v>
      </c>
      <c r="O201" s="5">
        <v>45159</v>
      </c>
      <c r="P201" s="5">
        <v>45215</v>
      </c>
      <c r="Q201" s="5">
        <v>45236</v>
      </c>
      <c r="R201" s="5">
        <v>45243</v>
      </c>
      <c r="S201" s="5">
        <v>45268</v>
      </c>
      <c r="T201" s="5">
        <v>45285</v>
      </c>
    </row>
    <row r="202" spans="1:20" x14ac:dyDescent="0.25">
      <c r="A202" s="4">
        <v>44935</v>
      </c>
      <c r="B202" s="4">
        <v>45005</v>
      </c>
      <c r="C202" s="4">
        <v>45019</v>
      </c>
      <c r="D202" s="4">
        <v>45020</v>
      </c>
      <c r="E202" s="4">
        <v>45021</v>
      </c>
      <c r="F202" s="4">
        <v>45022</v>
      </c>
      <c r="G202" s="4">
        <v>45023</v>
      </c>
      <c r="H202" s="4">
        <v>45047</v>
      </c>
      <c r="I202" s="4">
        <v>45068</v>
      </c>
      <c r="J202" s="4">
        <v>45089</v>
      </c>
      <c r="K202" s="4">
        <v>45096</v>
      </c>
      <c r="L202" s="4">
        <v>45110</v>
      </c>
      <c r="M202" s="4">
        <v>45127</v>
      </c>
      <c r="N202" s="4">
        <v>45145</v>
      </c>
      <c r="O202" s="5">
        <v>45159</v>
      </c>
      <c r="P202" s="5">
        <v>45215</v>
      </c>
      <c r="Q202" s="5">
        <v>45236</v>
      </c>
      <c r="R202" s="5">
        <v>45243</v>
      </c>
      <c r="S202" s="5">
        <v>45268</v>
      </c>
      <c r="T202" s="5">
        <v>45285</v>
      </c>
    </row>
    <row r="203" spans="1:20" x14ac:dyDescent="0.25">
      <c r="A203" s="4">
        <v>44935</v>
      </c>
      <c r="B203" s="4">
        <v>45005</v>
      </c>
      <c r="C203" s="4">
        <v>45019</v>
      </c>
      <c r="D203" s="4">
        <v>45020</v>
      </c>
      <c r="E203" s="4">
        <v>45021</v>
      </c>
      <c r="F203" s="4">
        <v>45022</v>
      </c>
      <c r="G203" s="4">
        <v>45023</v>
      </c>
      <c r="H203" s="4">
        <v>45047</v>
      </c>
      <c r="I203" s="4">
        <v>45068</v>
      </c>
      <c r="J203" s="4">
        <v>45089</v>
      </c>
      <c r="K203" s="4">
        <v>45096</v>
      </c>
      <c r="L203" s="4">
        <v>45110</v>
      </c>
      <c r="M203" s="4">
        <v>45127</v>
      </c>
      <c r="N203" s="4">
        <v>45145</v>
      </c>
      <c r="O203" s="5">
        <v>45159</v>
      </c>
      <c r="P203" s="5">
        <v>45215</v>
      </c>
      <c r="Q203" s="5">
        <v>45236</v>
      </c>
      <c r="R203" s="5">
        <v>45243</v>
      </c>
      <c r="S203" s="5">
        <v>45268</v>
      </c>
      <c r="T203" s="5">
        <v>45285</v>
      </c>
    </row>
    <row r="204" spans="1:20" x14ac:dyDescent="0.25">
      <c r="A204" s="4">
        <v>44935</v>
      </c>
      <c r="B204" s="4">
        <v>45005</v>
      </c>
      <c r="C204" s="4">
        <v>45019</v>
      </c>
      <c r="D204" s="4">
        <v>45020</v>
      </c>
      <c r="E204" s="4">
        <v>45021</v>
      </c>
      <c r="F204" s="4">
        <v>45022</v>
      </c>
      <c r="G204" s="4">
        <v>45023</v>
      </c>
      <c r="H204" s="4">
        <v>45047</v>
      </c>
      <c r="I204" s="4">
        <v>45068</v>
      </c>
      <c r="J204" s="4">
        <v>45089</v>
      </c>
      <c r="K204" s="4">
        <v>45096</v>
      </c>
      <c r="L204" s="4">
        <v>45110</v>
      </c>
      <c r="M204" s="4">
        <v>45127</v>
      </c>
      <c r="N204" s="4">
        <v>45145</v>
      </c>
      <c r="O204" s="5">
        <v>45159</v>
      </c>
      <c r="P204" s="5">
        <v>45215</v>
      </c>
      <c r="Q204" s="5">
        <v>45236</v>
      </c>
      <c r="R204" s="5">
        <v>45243</v>
      </c>
      <c r="S204" s="5">
        <v>45268</v>
      </c>
      <c r="T204" s="5">
        <v>45285</v>
      </c>
    </row>
    <row r="205" spans="1:20" x14ac:dyDescent="0.25">
      <c r="A205" s="4">
        <v>44935</v>
      </c>
      <c r="B205" s="4">
        <v>45005</v>
      </c>
      <c r="C205" s="4">
        <v>45019</v>
      </c>
      <c r="D205" s="4">
        <v>45020</v>
      </c>
      <c r="E205" s="4">
        <v>45021</v>
      </c>
      <c r="F205" s="4">
        <v>45022</v>
      </c>
      <c r="G205" s="4">
        <v>45023</v>
      </c>
      <c r="H205" s="4">
        <v>45047</v>
      </c>
      <c r="I205" s="4">
        <v>45068</v>
      </c>
      <c r="J205" s="4">
        <v>45089</v>
      </c>
      <c r="K205" s="4">
        <v>45096</v>
      </c>
      <c r="L205" s="4">
        <v>45110</v>
      </c>
      <c r="M205" s="4">
        <v>45127</v>
      </c>
      <c r="N205" s="4">
        <v>45145</v>
      </c>
      <c r="O205" s="5">
        <v>45159</v>
      </c>
      <c r="P205" s="5">
        <v>45215</v>
      </c>
      <c r="Q205" s="5">
        <v>45236</v>
      </c>
      <c r="R205" s="5">
        <v>45243</v>
      </c>
      <c r="S205" s="5">
        <v>45268</v>
      </c>
      <c r="T205" s="5">
        <v>45285</v>
      </c>
    </row>
    <row r="206" spans="1:20" x14ac:dyDescent="0.25">
      <c r="A206" s="4">
        <v>44935</v>
      </c>
      <c r="B206" s="4">
        <v>45005</v>
      </c>
      <c r="C206" s="4">
        <v>45019</v>
      </c>
      <c r="D206" s="4">
        <v>45020</v>
      </c>
      <c r="E206" s="4">
        <v>45021</v>
      </c>
      <c r="F206" s="4">
        <v>45022</v>
      </c>
      <c r="G206" s="4">
        <v>45023</v>
      </c>
      <c r="H206" s="4">
        <v>45047</v>
      </c>
      <c r="I206" s="4">
        <v>45068</v>
      </c>
      <c r="J206" s="4">
        <v>45089</v>
      </c>
      <c r="K206" s="4">
        <v>45096</v>
      </c>
      <c r="L206" s="4">
        <v>45110</v>
      </c>
      <c r="M206" s="4">
        <v>45127</v>
      </c>
      <c r="N206" s="4">
        <v>45145</v>
      </c>
      <c r="O206" s="5">
        <v>45159</v>
      </c>
      <c r="P206" s="5">
        <v>45215</v>
      </c>
      <c r="Q206" s="5">
        <v>45236</v>
      </c>
      <c r="R206" s="5">
        <v>45243</v>
      </c>
      <c r="S206" s="5">
        <v>45268</v>
      </c>
      <c r="T206" s="5">
        <v>45285</v>
      </c>
    </row>
    <row r="207" spans="1:20" x14ac:dyDescent="0.25">
      <c r="A207" s="4">
        <v>44935</v>
      </c>
      <c r="B207" s="4">
        <v>45005</v>
      </c>
      <c r="C207" s="4">
        <v>45019</v>
      </c>
      <c r="D207" s="4">
        <v>45020</v>
      </c>
      <c r="E207" s="4">
        <v>45021</v>
      </c>
      <c r="F207" s="4">
        <v>45022</v>
      </c>
      <c r="G207" s="4">
        <v>45023</v>
      </c>
      <c r="H207" s="4">
        <v>45047</v>
      </c>
      <c r="I207" s="4">
        <v>45068</v>
      </c>
      <c r="J207" s="4">
        <v>45089</v>
      </c>
      <c r="K207" s="4">
        <v>45096</v>
      </c>
      <c r="L207" s="4">
        <v>45110</v>
      </c>
      <c r="M207" s="4">
        <v>45127</v>
      </c>
      <c r="N207" s="4">
        <v>45145</v>
      </c>
      <c r="O207" s="5">
        <v>45159</v>
      </c>
      <c r="P207" s="5">
        <v>45215</v>
      </c>
      <c r="Q207" s="5">
        <v>45236</v>
      </c>
      <c r="R207" s="5">
        <v>45243</v>
      </c>
      <c r="S207" s="5">
        <v>45268</v>
      </c>
      <c r="T207" s="5">
        <v>45285</v>
      </c>
    </row>
    <row r="208" spans="1:20" x14ac:dyDescent="0.25">
      <c r="A208" s="4">
        <v>44935</v>
      </c>
      <c r="B208" s="4">
        <v>45005</v>
      </c>
      <c r="C208" s="4">
        <v>45019</v>
      </c>
      <c r="D208" s="4">
        <v>45020</v>
      </c>
      <c r="E208" s="4">
        <v>45021</v>
      </c>
      <c r="F208" s="4">
        <v>45022</v>
      </c>
      <c r="G208" s="4">
        <v>45023</v>
      </c>
      <c r="H208" s="4">
        <v>45047</v>
      </c>
      <c r="I208" s="4">
        <v>45068</v>
      </c>
      <c r="J208" s="4">
        <v>45089</v>
      </c>
      <c r="K208" s="4">
        <v>45096</v>
      </c>
      <c r="L208" s="4">
        <v>45110</v>
      </c>
      <c r="M208" s="4">
        <v>45127</v>
      </c>
      <c r="N208" s="4">
        <v>45145</v>
      </c>
      <c r="O208" s="5">
        <v>45159</v>
      </c>
      <c r="P208" s="5">
        <v>45215</v>
      </c>
      <c r="Q208" s="5">
        <v>45236</v>
      </c>
      <c r="R208" s="5">
        <v>45243</v>
      </c>
      <c r="S208" s="5">
        <v>45268</v>
      </c>
      <c r="T208" s="5">
        <v>45285</v>
      </c>
    </row>
    <row r="209" spans="1:20" x14ac:dyDescent="0.25">
      <c r="A209" s="4">
        <v>44935</v>
      </c>
      <c r="B209" s="4">
        <v>45005</v>
      </c>
      <c r="C209" s="4">
        <v>45019</v>
      </c>
      <c r="D209" s="4">
        <v>45020</v>
      </c>
      <c r="E209" s="4">
        <v>45021</v>
      </c>
      <c r="F209" s="4">
        <v>45022</v>
      </c>
      <c r="G209" s="4">
        <v>45023</v>
      </c>
      <c r="H209" s="4">
        <v>45047</v>
      </c>
      <c r="I209" s="4">
        <v>45068</v>
      </c>
      <c r="J209" s="4">
        <v>45089</v>
      </c>
      <c r="K209" s="4">
        <v>45096</v>
      </c>
      <c r="L209" s="4">
        <v>45110</v>
      </c>
      <c r="M209" s="4">
        <v>45127</v>
      </c>
      <c r="N209" s="4">
        <v>45145</v>
      </c>
      <c r="O209" s="5">
        <v>45159</v>
      </c>
      <c r="P209" s="5">
        <v>45215</v>
      </c>
      <c r="Q209" s="5">
        <v>45236</v>
      </c>
      <c r="R209" s="5">
        <v>45243</v>
      </c>
      <c r="S209" s="5">
        <v>45268</v>
      </c>
      <c r="T209" s="5">
        <v>45285</v>
      </c>
    </row>
    <row r="210" spans="1:20" x14ac:dyDescent="0.25">
      <c r="A210" s="4">
        <v>44935</v>
      </c>
      <c r="B210" s="4">
        <v>45005</v>
      </c>
      <c r="C210" s="4">
        <v>45019</v>
      </c>
      <c r="D210" s="4">
        <v>45020</v>
      </c>
      <c r="E210" s="4">
        <v>45021</v>
      </c>
      <c r="F210" s="4">
        <v>45022</v>
      </c>
      <c r="G210" s="4">
        <v>45023</v>
      </c>
      <c r="H210" s="4">
        <v>45047</v>
      </c>
      <c r="I210" s="4">
        <v>45068</v>
      </c>
      <c r="J210" s="4">
        <v>45089</v>
      </c>
      <c r="K210" s="4">
        <v>45096</v>
      </c>
      <c r="L210" s="4">
        <v>45110</v>
      </c>
      <c r="M210" s="4">
        <v>45127</v>
      </c>
      <c r="N210" s="4">
        <v>45145</v>
      </c>
      <c r="O210" s="5">
        <v>45159</v>
      </c>
      <c r="P210" s="5">
        <v>45215</v>
      </c>
      <c r="Q210" s="5">
        <v>45236</v>
      </c>
      <c r="R210" s="5">
        <v>45243</v>
      </c>
      <c r="S210" s="5">
        <v>45268</v>
      </c>
      <c r="T210" s="5">
        <v>45285</v>
      </c>
    </row>
    <row r="211" spans="1:20" x14ac:dyDescent="0.25">
      <c r="A211" s="4">
        <v>44935</v>
      </c>
      <c r="B211" s="4">
        <v>45005</v>
      </c>
      <c r="C211" s="4">
        <v>45019</v>
      </c>
      <c r="D211" s="4">
        <v>45020</v>
      </c>
      <c r="E211" s="4">
        <v>45021</v>
      </c>
      <c r="F211" s="4">
        <v>45022</v>
      </c>
      <c r="G211" s="4">
        <v>45023</v>
      </c>
      <c r="H211" s="4">
        <v>45047</v>
      </c>
      <c r="I211" s="4">
        <v>45068</v>
      </c>
      <c r="J211" s="4">
        <v>45089</v>
      </c>
      <c r="K211" s="4">
        <v>45096</v>
      </c>
      <c r="L211" s="4">
        <v>45110</v>
      </c>
      <c r="M211" s="4">
        <v>45127</v>
      </c>
      <c r="N211" s="4">
        <v>45145</v>
      </c>
      <c r="O211" s="5">
        <v>45159</v>
      </c>
      <c r="P211" s="5">
        <v>45215</v>
      </c>
      <c r="Q211" s="5">
        <v>45236</v>
      </c>
      <c r="R211" s="5">
        <v>45243</v>
      </c>
      <c r="S211" s="5">
        <v>45268</v>
      </c>
      <c r="T211" s="5">
        <v>45285</v>
      </c>
    </row>
    <row r="212" spans="1:20" x14ac:dyDescent="0.25">
      <c r="A212" s="4">
        <v>44935</v>
      </c>
      <c r="B212" s="4">
        <v>45005</v>
      </c>
      <c r="C212" s="4">
        <v>45019</v>
      </c>
      <c r="D212" s="4">
        <v>45020</v>
      </c>
      <c r="E212" s="4">
        <v>45021</v>
      </c>
      <c r="F212" s="4">
        <v>45022</v>
      </c>
      <c r="G212" s="4">
        <v>45023</v>
      </c>
      <c r="H212" s="4">
        <v>45047</v>
      </c>
      <c r="I212" s="4">
        <v>45068</v>
      </c>
      <c r="J212" s="4">
        <v>45089</v>
      </c>
      <c r="K212" s="4">
        <v>45096</v>
      </c>
      <c r="L212" s="4">
        <v>45110</v>
      </c>
      <c r="M212" s="4">
        <v>45127</v>
      </c>
      <c r="N212" s="4">
        <v>45145</v>
      </c>
      <c r="O212" s="5">
        <v>45159</v>
      </c>
      <c r="P212" s="5">
        <v>45215</v>
      </c>
      <c r="Q212" s="5">
        <v>45236</v>
      </c>
      <c r="R212" s="5">
        <v>45243</v>
      </c>
      <c r="S212" s="5">
        <v>45268</v>
      </c>
      <c r="T212" s="5">
        <v>45285</v>
      </c>
    </row>
    <row r="213" spans="1:20" x14ac:dyDescent="0.25">
      <c r="A213" s="4">
        <v>44935</v>
      </c>
      <c r="B213" s="4">
        <v>45005</v>
      </c>
      <c r="C213" s="4">
        <v>45019</v>
      </c>
      <c r="D213" s="4">
        <v>45020</v>
      </c>
      <c r="E213" s="4">
        <v>45021</v>
      </c>
      <c r="F213" s="4">
        <v>45022</v>
      </c>
      <c r="G213" s="4">
        <v>45023</v>
      </c>
      <c r="H213" s="4">
        <v>45047</v>
      </c>
      <c r="I213" s="4">
        <v>45068</v>
      </c>
      <c r="J213" s="4">
        <v>45089</v>
      </c>
      <c r="K213" s="4">
        <v>45096</v>
      </c>
      <c r="L213" s="4">
        <v>45110</v>
      </c>
      <c r="M213" s="4">
        <v>45127</v>
      </c>
      <c r="N213" s="4">
        <v>45145</v>
      </c>
      <c r="O213" s="5">
        <v>45159</v>
      </c>
      <c r="P213" s="5">
        <v>45215</v>
      </c>
      <c r="Q213" s="5">
        <v>45236</v>
      </c>
      <c r="R213" s="5">
        <v>45243</v>
      </c>
      <c r="S213" s="5">
        <v>45268</v>
      </c>
      <c r="T213" s="5">
        <v>45285</v>
      </c>
    </row>
    <row r="214" spans="1:20" x14ac:dyDescent="0.25">
      <c r="A214" s="4">
        <v>44935</v>
      </c>
      <c r="B214" s="4">
        <v>45005</v>
      </c>
      <c r="C214" s="4">
        <v>45019</v>
      </c>
      <c r="D214" s="4">
        <v>45020</v>
      </c>
      <c r="E214" s="4">
        <v>45021</v>
      </c>
      <c r="F214" s="4">
        <v>45022</v>
      </c>
      <c r="G214" s="4">
        <v>45023</v>
      </c>
      <c r="H214" s="4">
        <v>45047</v>
      </c>
      <c r="I214" s="4">
        <v>45068</v>
      </c>
      <c r="J214" s="4">
        <v>45089</v>
      </c>
      <c r="K214" s="4">
        <v>45096</v>
      </c>
      <c r="L214" s="4">
        <v>45110</v>
      </c>
      <c r="M214" s="4">
        <v>45127</v>
      </c>
      <c r="N214" s="4">
        <v>45145</v>
      </c>
      <c r="O214" s="5">
        <v>45159</v>
      </c>
      <c r="P214" s="5">
        <v>45215</v>
      </c>
      <c r="Q214" s="5">
        <v>45236</v>
      </c>
      <c r="R214" s="5">
        <v>45243</v>
      </c>
      <c r="S214" s="5">
        <v>45268</v>
      </c>
      <c r="T214" s="5">
        <v>45285</v>
      </c>
    </row>
    <row r="215" spans="1:20" x14ac:dyDescent="0.25">
      <c r="A215" s="4">
        <v>44935</v>
      </c>
      <c r="B215" s="4">
        <v>45005</v>
      </c>
      <c r="C215" s="4">
        <v>45019</v>
      </c>
      <c r="D215" s="4">
        <v>45020</v>
      </c>
      <c r="E215" s="4">
        <v>45021</v>
      </c>
      <c r="F215" s="4">
        <v>45022</v>
      </c>
      <c r="G215" s="4">
        <v>45023</v>
      </c>
      <c r="H215" s="4">
        <v>45047</v>
      </c>
      <c r="I215" s="4">
        <v>45068</v>
      </c>
      <c r="J215" s="4">
        <v>45089</v>
      </c>
      <c r="K215" s="4">
        <v>45096</v>
      </c>
      <c r="L215" s="4">
        <v>45110</v>
      </c>
      <c r="M215" s="4">
        <v>45127</v>
      </c>
      <c r="N215" s="4">
        <v>45145</v>
      </c>
      <c r="O215" s="5">
        <v>45159</v>
      </c>
      <c r="P215" s="5">
        <v>45215</v>
      </c>
      <c r="Q215" s="5">
        <v>45236</v>
      </c>
      <c r="R215" s="5">
        <v>45243</v>
      </c>
      <c r="S215" s="5">
        <v>45268</v>
      </c>
      <c r="T215" s="5">
        <v>45285</v>
      </c>
    </row>
    <row r="216" spans="1:20" x14ac:dyDescent="0.25">
      <c r="A216" s="4">
        <v>44935</v>
      </c>
      <c r="B216" s="4">
        <v>45005</v>
      </c>
      <c r="C216" s="4">
        <v>45019</v>
      </c>
      <c r="D216" s="4">
        <v>45020</v>
      </c>
      <c r="E216" s="4">
        <v>45021</v>
      </c>
      <c r="F216" s="4">
        <v>45022</v>
      </c>
      <c r="G216" s="4">
        <v>45023</v>
      </c>
      <c r="H216" s="4">
        <v>45047</v>
      </c>
      <c r="I216" s="4">
        <v>45068</v>
      </c>
      <c r="J216" s="4">
        <v>45089</v>
      </c>
      <c r="K216" s="4">
        <v>45096</v>
      </c>
      <c r="L216" s="4">
        <v>45110</v>
      </c>
      <c r="M216" s="4">
        <v>45127</v>
      </c>
      <c r="N216" s="4">
        <v>45145</v>
      </c>
      <c r="O216" s="5">
        <v>45159</v>
      </c>
      <c r="P216" s="5">
        <v>45215</v>
      </c>
      <c r="Q216" s="5">
        <v>45236</v>
      </c>
      <c r="R216" s="5">
        <v>45243</v>
      </c>
      <c r="S216" s="5">
        <v>45268</v>
      </c>
      <c r="T216" s="5">
        <v>45285</v>
      </c>
    </row>
    <row r="217" spans="1:20" x14ac:dyDescent="0.25">
      <c r="A217" s="4">
        <v>44935</v>
      </c>
      <c r="B217" s="4">
        <v>45005</v>
      </c>
      <c r="C217" s="4">
        <v>45019</v>
      </c>
      <c r="D217" s="4">
        <v>45020</v>
      </c>
      <c r="E217" s="4">
        <v>45021</v>
      </c>
      <c r="F217" s="4">
        <v>45022</v>
      </c>
      <c r="G217" s="4">
        <v>45023</v>
      </c>
      <c r="H217" s="4">
        <v>45047</v>
      </c>
      <c r="I217" s="4">
        <v>45068</v>
      </c>
      <c r="J217" s="4">
        <v>45089</v>
      </c>
      <c r="K217" s="4">
        <v>45096</v>
      </c>
      <c r="L217" s="4">
        <v>45110</v>
      </c>
      <c r="M217" s="4">
        <v>45127</v>
      </c>
      <c r="N217" s="4">
        <v>45145</v>
      </c>
      <c r="O217" s="5">
        <v>45159</v>
      </c>
      <c r="P217" s="5">
        <v>45215</v>
      </c>
      <c r="Q217" s="5">
        <v>45236</v>
      </c>
      <c r="R217" s="5">
        <v>45243</v>
      </c>
      <c r="S217" s="5">
        <v>45268</v>
      </c>
      <c r="T217" s="5">
        <v>45285</v>
      </c>
    </row>
    <row r="218" spans="1:20" x14ac:dyDescent="0.25">
      <c r="A218" s="4">
        <v>44935</v>
      </c>
      <c r="B218" s="4">
        <v>45005</v>
      </c>
      <c r="C218" s="4">
        <v>45019</v>
      </c>
      <c r="D218" s="4">
        <v>45020</v>
      </c>
      <c r="E218" s="4">
        <v>45021</v>
      </c>
      <c r="F218" s="4">
        <v>45022</v>
      </c>
      <c r="G218" s="4">
        <v>45023</v>
      </c>
      <c r="H218" s="4">
        <v>45047</v>
      </c>
      <c r="I218" s="4">
        <v>45068</v>
      </c>
      <c r="J218" s="4">
        <v>45089</v>
      </c>
      <c r="K218" s="4">
        <v>45096</v>
      </c>
      <c r="L218" s="4">
        <v>45110</v>
      </c>
      <c r="M218" s="4">
        <v>45127</v>
      </c>
      <c r="N218" s="4">
        <v>45145</v>
      </c>
      <c r="O218" s="5">
        <v>45159</v>
      </c>
      <c r="P218" s="5">
        <v>45215</v>
      </c>
      <c r="Q218" s="5">
        <v>45236</v>
      </c>
      <c r="R218" s="5">
        <v>45243</v>
      </c>
      <c r="S218" s="5">
        <v>45268</v>
      </c>
      <c r="T218" s="5">
        <v>45285</v>
      </c>
    </row>
    <row r="219" spans="1:20" x14ac:dyDescent="0.25">
      <c r="A219" s="4">
        <v>44935</v>
      </c>
      <c r="B219" s="4">
        <v>45005</v>
      </c>
      <c r="C219" s="4">
        <v>45019</v>
      </c>
      <c r="D219" s="4">
        <v>45020</v>
      </c>
      <c r="E219" s="4">
        <v>45021</v>
      </c>
      <c r="F219" s="4">
        <v>45022</v>
      </c>
      <c r="G219" s="4">
        <v>45023</v>
      </c>
      <c r="H219" s="4">
        <v>45047</v>
      </c>
      <c r="I219" s="4">
        <v>45068</v>
      </c>
      <c r="J219" s="4">
        <v>45089</v>
      </c>
      <c r="K219" s="4">
        <v>45096</v>
      </c>
      <c r="L219" s="4">
        <v>45110</v>
      </c>
      <c r="M219" s="4">
        <v>45127</v>
      </c>
      <c r="N219" s="4">
        <v>45145</v>
      </c>
      <c r="O219" s="5">
        <v>45159</v>
      </c>
      <c r="P219" s="5">
        <v>45215</v>
      </c>
      <c r="Q219" s="5">
        <v>45236</v>
      </c>
      <c r="R219" s="5">
        <v>45243</v>
      </c>
      <c r="S219" s="5">
        <v>45268</v>
      </c>
      <c r="T219" s="5">
        <v>45285</v>
      </c>
    </row>
    <row r="220" spans="1:20" x14ac:dyDescent="0.25">
      <c r="A220" s="4">
        <v>44935</v>
      </c>
      <c r="B220" s="4">
        <v>45005</v>
      </c>
      <c r="C220" s="4">
        <v>45019</v>
      </c>
      <c r="D220" s="4">
        <v>45020</v>
      </c>
      <c r="E220" s="4">
        <v>45021</v>
      </c>
      <c r="F220" s="4">
        <v>45022</v>
      </c>
      <c r="G220" s="4">
        <v>45023</v>
      </c>
      <c r="H220" s="4">
        <v>45047</v>
      </c>
      <c r="I220" s="4">
        <v>45068</v>
      </c>
      <c r="J220" s="4">
        <v>45089</v>
      </c>
      <c r="K220" s="4">
        <v>45096</v>
      </c>
      <c r="L220" s="4">
        <v>45110</v>
      </c>
      <c r="M220" s="4">
        <v>45127</v>
      </c>
      <c r="N220" s="4">
        <v>45145</v>
      </c>
      <c r="O220" s="5">
        <v>45159</v>
      </c>
      <c r="P220" s="5">
        <v>45215</v>
      </c>
      <c r="Q220" s="5">
        <v>45236</v>
      </c>
      <c r="R220" s="5">
        <v>45243</v>
      </c>
      <c r="S220" s="5">
        <v>45268</v>
      </c>
      <c r="T220" s="5">
        <v>45285</v>
      </c>
    </row>
    <row r="221" spans="1:20" x14ac:dyDescent="0.25">
      <c r="A221" s="4">
        <v>44935</v>
      </c>
      <c r="B221" s="4">
        <v>45005</v>
      </c>
      <c r="C221" s="4">
        <v>45019</v>
      </c>
      <c r="D221" s="4">
        <v>45020</v>
      </c>
      <c r="E221" s="4">
        <v>45021</v>
      </c>
      <c r="F221" s="4">
        <v>45022</v>
      </c>
      <c r="G221" s="4">
        <v>45023</v>
      </c>
      <c r="H221" s="4">
        <v>45047</v>
      </c>
      <c r="I221" s="4">
        <v>45068</v>
      </c>
      <c r="J221" s="4">
        <v>45089</v>
      </c>
      <c r="K221" s="4">
        <v>45096</v>
      </c>
      <c r="L221" s="4">
        <v>45110</v>
      </c>
      <c r="M221" s="4">
        <v>45127</v>
      </c>
      <c r="N221" s="4">
        <v>45145</v>
      </c>
      <c r="O221" s="5">
        <v>45159</v>
      </c>
      <c r="P221" s="5">
        <v>45215</v>
      </c>
      <c r="Q221" s="5">
        <v>45236</v>
      </c>
      <c r="R221" s="5">
        <v>45243</v>
      </c>
      <c r="S221" s="5">
        <v>45268</v>
      </c>
      <c r="T221" s="5">
        <v>45285</v>
      </c>
    </row>
    <row r="222" spans="1:20" x14ac:dyDescent="0.25">
      <c r="A222" s="4">
        <v>44935</v>
      </c>
      <c r="B222" s="4">
        <v>45005</v>
      </c>
      <c r="C222" s="4">
        <v>45019</v>
      </c>
      <c r="D222" s="4">
        <v>45020</v>
      </c>
      <c r="E222" s="4">
        <v>45021</v>
      </c>
      <c r="F222" s="4">
        <v>45022</v>
      </c>
      <c r="G222" s="4">
        <v>45023</v>
      </c>
      <c r="H222" s="4">
        <v>45047</v>
      </c>
      <c r="I222" s="4">
        <v>45068</v>
      </c>
      <c r="J222" s="4">
        <v>45089</v>
      </c>
      <c r="K222" s="4">
        <v>45096</v>
      </c>
      <c r="L222" s="4">
        <v>45110</v>
      </c>
      <c r="M222" s="4">
        <v>45127</v>
      </c>
      <c r="N222" s="4">
        <v>45145</v>
      </c>
      <c r="O222" s="5">
        <v>45159</v>
      </c>
      <c r="P222" s="5">
        <v>45215</v>
      </c>
      <c r="Q222" s="5">
        <v>45236</v>
      </c>
      <c r="R222" s="5">
        <v>45243</v>
      </c>
      <c r="S222" s="5">
        <v>45268</v>
      </c>
      <c r="T222" s="5">
        <v>45285</v>
      </c>
    </row>
    <row r="223" spans="1:20" x14ac:dyDescent="0.25">
      <c r="A223" s="4">
        <v>44935</v>
      </c>
      <c r="B223" s="4">
        <v>45005</v>
      </c>
      <c r="C223" s="4">
        <v>45019</v>
      </c>
      <c r="D223" s="4">
        <v>45020</v>
      </c>
      <c r="E223" s="4">
        <v>45021</v>
      </c>
      <c r="F223" s="4">
        <v>45022</v>
      </c>
      <c r="G223" s="4">
        <v>45023</v>
      </c>
      <c r="H223" s="4">
        <v>45047</v>
      </c>
      <c r="I223" s="4">
        <v>45068</v>
      </c>
      <c r="J223" s="4">
        <v>45089</v>
      </c>
      <c r="K223" s="4">
        <v>45096</v>
      </c>
      <c r="L223" s="4">
        <v>45110</v>
      </c>
      <c r="M223" s="4">
        <v>45127</v>
      </c>
      <c r="N223" s="4">
        <v>45145</v>
      </c>
      <c r="O223" s="5">
        <v>45159</v>
      </c>
      <c r="P223" s="5">
        <v>45215</v>
      </c>
      <c r="Q223" s="5">
        <v>45236</v>
      </c>
      <c r="R223" s="5">
        <v>45243</v>
      </c>
      <c r="S223" s="5">
        <v>45268</v>
      </c>
      <c r="T223" s="5">
        <v>45285</v>
      </c>
    </row>
    <row r="224" spans="1:20" x14ac:dyDescent="0.25">
      <c r="A224" s="4">
        <v>44935</v>
      </c>
      <c r="B224" s="4">
        <v>45005</v>
      </c>
      <c r="C224" s="4">
        <v>45019</v>
      </c>
      <c r="D224" s="4">
        <v>45020</v>
      </c>
      <c r="E224" s="4">
        <v>45021</v>
      </c>
      <c r="F224" s="4">
        <v>45022</v>
      </c>
      <c r="G224" s="4">
        <v>45023</v>
      </c>
      <c r="H224" s="4">
        <v>45047</v>
      </c>
      <c r="I224" s="4">
        <v>45068</v>
      </c>
      <c r="J224" s="4">
        <v>45089</v>
      </c>
      <c r="K224" s="4">
        <v>45096</v>
      </c>
      <c r="L224" s="4">
        <v>45110</v>
      </c>
      <c r="M224" s="4">
        <v>45127</v>
      </c>
      <c r="N224" s="4">
        <v>45145</v>
      </c>
      <c r="O224" s="5">
        <v>45159</v>
      </c>
      <c r="P224" s="5">
        <v>45215</v>
      </c>
      <c r="Q224" s="5">
        <v>45236</v>
      </c>
      <c r="R224" s="5">
        <v>45243</v>
      </c>
      <c r="S224" s="5">
        <v>45268</v>
      </c>
      <c r="T224" s="5">
        <v>45285</v>
      </c>
    </row>
    <row r="225" spans="1:20" x14ac:dyDescent="0.25">
      <c r="A225" s="4">
        <v>44935</v>
      </c>
      <c r="B225" s="4">
        <v>45005</v>
      </c>
      <c r="C225" s="4">
        <v>45019</v>
      </c>
      <c r="D225" s="4">
        <v>45020</v>
      </c>
      <c r="E225" s="4">
        <v>45021</v>
      </c>
      <c r="F225" s="4">
        <v>45022</v>
      </c>
      <c r="G225" s="4">
        <v>45023</v>
      </c>
      <c r="H225" s="4">
        <v>45047</v>
      </c>
      <c r="I225" s="4">
        <v>45068</v>
      </c>
      <c r="J225" s="4">
        <v>45089</v>
      </c>
      <c r="K225" s="4">
        <v>45096</v>
      </c>
      <c r="L225" s="4">
        <v>45110</v>
      </c>
      <c r="M225" s="4">
        <v>45127</v>
      </c>
      <c r="N225" s="4">
        <v>45145</v>
      </c>
      <c r="O225" s="5">
        <v>45159</v>
      </c>
      <c r="P225" s="5">
        <v>45215</v>
      </c>
      <c r="Q225" s="5">
        <v>45236</v>
      </c>
      <c r="R225" s="5">
        <v>45243</v>
      </c>
      <c r="S225" s="5">
        <v>45268</v>
      </c>
      <c r="T225" s="5">
        <v>45285</v>
      </c>
    </row>
    <row r="226" spans="1:20" x14ac:dyDescent="0.25">
      <c r="A226" s="4">
        <v>44935</v>
      </c>
      <c r="B226" s="4">
        <v>45005</v>
      </c>
      <c r="C226" s="4">
        <v>45019</v>
      </c>
      <c r="D226" s="4">
        <v>45020</v>
      </c>
      <c r="E226" s="4">
        <v>45021</v>
      </c>
      <c r="F226" s="4">
        <v>45022</v>
      </c>
      <c r="G226" s="4">
        <v>45023</v>
      </c>
      <c r="H226" s="4">
        <v>45047</v>
      </c>
      <c r="I226" s="4">
        <v>45068</v>
      </c>
      <c r="J226" s="4">
        <v>45089</v>
      </c>
      <c r="K226" s="4">
        <v>45096</v>
      </c>
      <c r="L226" s="4">
        <v>45110</v>
      </c>
      <c r="M226" s="4">
        <v>45127</v>
      </c>
      <c r="N226" s="4">
        <v>45145</v>
      </c>
      <c r="O226" s="5">
        <v>45159</v>
      </c>
      <c r="P226" s="5">
        <v>45215</v>
      </c>
      <c r="Q226" s="5">
        <v>45236</v>
      </c>
      <c r="R226" s="5">
        <v>45243</v>
      </c>
      <c r="S226" s="5">
        <v>45268</v>
      </c>
      <c r="T226" s="5">
        <v>45285</v>
      </c>
    </row>
    <row r="227" spans="1:20" x14ac:dyDescent="0.25">
      <c r="A227" s="4">
        <v>44935</v>
      </c>
      <c r="B227" s="4">
        <v>45005</v>
      </c>
      <c r="C227" s="4">
        <v>45019</v>
      </c>
      <c r="D227" s="4">
        <v>45020</v>
      </c>
      <c r="E227" s="4">
        <v>45021</v>
      </c>
      <c r="F227" s="4">
        <v>45022</v>
      </c>
      <c r="G227" s="4">
        <v>45023</v>
      </c>
      <c r="H227" s="4">
        <v>45047</v>
      </c>
      <c r="I227" s="4">
        <v>45068</v>
      </c>
      <c r="J227" s="4">
        <v>45089</v>
      </c>
      <c r="K227" s="4">
        <v>45096</v>
      </c>
      <c r="L227" s="4">
        <v>45110</v>
      </c>
      <c r="M227" s="4">
        <v>45127</v>
      </c>
      <c r="N227" s="4">
        <v>45145</v>
      </c>
      <c r="O227" s="5">
        <v>45159</v>
      </c>
      <c r="P227" s="5">
        <v>45215</v>
      </c>
      <c r="Q227" s="5">
        <v>45236</v>
      </c>
      <c r="R227" s="5">
        <v>45243</v>
      </c>
      <c r="S227" s="5">
        <v>45268</v>
      </c>
      <c r="T227" s="5">
        <v>45285</v>
      </c>
    </row>
    <row r="228" spans="1:20" x14ac:dyDescent="0.25">
      <c r="A228" s="4">
        <v>44935</v>
      </c>
      <c r="B228" s="4">
        <v>45005</v>
      </c>
      <c r="C228" s="4">
        <v>45019</v>
      </c>
      <c r="D228" s="4">
        <v>45020</v>
      </c>
      <c r="E228" s="4">
        <v>45021</v>
      </c>
      <c r="F228" s="4">
        <v>45022</v>
      </c>
      <c r="G228" s="4">
        <v>45023</v>
      </c>
      <c r="H228" s="4">
        <v>45047</v>
      </c>
      <c r="I228" s="4">
        <v>45068</v>
      </c>
      <c r="J228" s="4">
        <v>45089</v>
      </c>
      <c r="K228" s="4">
        <v>45096</v>
      </c>
      <c r="L228" s="4">
        <v>45110</v>
      </c>
      <c r="M228" s="4">
        <v>45127</v>
      </c>
      <c r="N228" s="4">
        <v>45145</v>
      </c>
      <c r="O228" s="5">
        <v>45159</v>
      </c>
      <c r="P228" s="5">
        <v>45215</v>
      </c>
      <c r="Q228" s="5">
        <v>45236</v>
      </c>
      <c r="R228" s="5">
        <v>45243</v>
      </c>
      <c r="S228" s="5">
        <v>45268</v>
      </c>
      <c r="T228" s="5">
        <v>45285</v>
      </c>
    </row>
    <row r="229" spans="1:20" x14ac:dyDescent="0.25">
      <c r="A229" s="4">
        <v>44935</v>
      </c>
      <c r="B229" s="4">
        <v>45005</v>
      </c>
      <c r="C229" s="4">
        <v>45019</v>
      </c>
      <c r="D229" s="4">
        <v>45020</v>
      </c>
      <c r="E229" s="4">
        <v>45021</v>
      </c>
      <c r="F229" s="4">
        <v>45022</v>
      </c>
      <c r="G229" s="4">
        <v>45023</v>
      </c>
      <c r="H229" s="4">
        <v>45047</v>
      </c>
      <c r="I229" s="4">
        <v>45068</v>
      </c>
      <c r="J229" s="4">
        <v>45089</v>
      </c>
      <c r="K229" s="4">
        <v>45096</v>
      </c>
      <c r="L229" s="4">
        <v>45110</v>
      </c>
      <c r="M229" s="4">
        <v>45127</v>
      </c>
      <c r="N229" s="4">
        <v>45145</v>
      </c>
      <c r="O229" s="5">
        <v>45159</v>
      </c>
      <c r="P229" s="5">
        <v>45215</v>
      </c>
      <c r="Q229" s="5">
        <v>45236</v>
      </c>
      <c r="R229" s="5">
        <v>45243</v>
      </c>
      <c r="S229" s="5">
        <v>45268</v>
      </c>
      <c r="T229" s="5">
        <v>45285</v>
      </c>
    </row>
    <row r="230" spans="1:20" x14ac:dyDescent="0.25">
      <c r="A230" s="4">
        <v>44935</v>
      </c>
      <c r="B230" s="4">
        <v>45005</v>
      </c>
      <c r="C230" s="4">
        <v>45019</v>
      </c>
      <c r="D230" s="4">
        <v>45020</v>
      </c>
      <c r="E230" s="4">
        <v>45021</v>
      </c>
      <c r="F230" s="4">
        <v>45022</v>
      </c>
      <c r="G230" s="4">
        <v>45023</v>
      </c>
      <c r="H230" s="4">
        <v>45047</v>
      </c>
      <c r="I230" s="4">
        <v>45068</v>
      </c>
      <c r="J230" s="4">
        <v>45089</v>
      </c>
      <c r="K230" s="4">
        <v>45096</v>
      </c>
      <c r="L230" s="4">
        <v>45110</v>
      </c>
      <c r="M230" s="4">
        <v>45127</v>
      </c>
      <c r="N230" s="4">
        <v>45145</v>
      </c>
      <c r="O230" s="5">
        <v>45159</v>
      </c>
      <c r="P230" s="5">
        <v>45215</v>
      </c>
      <c r="Q230" s="5">
        <v>45236</v>
      </c>
      <c r="R230" s="5">
        <v>45243</v>
      </c>
      <c r="S230" s="5">
        <v>45268</v>
      </c>
      <c r="T230" s="5">
        <v>45285</v>
      </c>
    </row>
    <row r="231" spans="1:20" x14ac:dyDescent="0.25">
      <c r="A231" s="4">
        <v>44935</v>
      </c>
      <c r="B231" s="4">
        <v>45005</v>
      </c>
      <c r="C231" s="4">
        <v>45019</v>
      </c>
      <c r="D231" s="4">
        <v>45020</v>
      </c>
      <c r="E231" s="4">
        <v>45021</v>
      </c>
      <c r="F231" s="4">
        <v>45022</v>
      </c>
      <c r="G231" s="4">
        <v>45023</v>
      </c>
      <c r="H231" s="4">
        <v>45047</v>
      </c>
      <c r="I231" s="4">
        <v>45068</v>
      </c>
      <c r="J231" s="4">
        <v>45089</v>
      </c>
      <c r="K231" s="4">
        <v>45096</v>
      </c>
      <c r="L231" s="4">
        <v>45110</v>
      </c>
      <c r="M231" s="4">
        <v>45127</v>
      </c>
      <c r="N231" s="4">
        <v>45145</v>
      </c>
      <c r="O231" s="5">
        <v>45159</v>
      </c>
      <c r="P231" s="5">
        <v>45215</v>
      </c>
      <c r="Q231" s="5">
        <v>45236</v>
      </c>
      <c r="R231" s="5">
        <v>45243</v>
      </c>
      <c r="S231" s="5">
        <v>45268</v>
      </c>
      <c r="T231" s="5">
        <v>45285</v>
      </c>
    </row>
    <row r="232" spans="1:20" x14ac:dyDescent="0.25">
      <c r="A232" s="4">
        <v>44935</v>
      </c>
      <c r="B232" s="4">
        <v>45005</v>
      </c>
      <c r="C232" s="4">
        <v>45019</v>
      </c>
      <c r="D232" s="4">
        <v>45020</v>
      </c>
      <c r="E232" s="4">
        <v>45021</v>
      </c>
      <c r="F232" s="4">
        <v>45022</v>
      </c>
      <c r="G232" s="4">
        <v>45023</v>
      </c>
      <c r="H232" s="4">
        <v>45047</v>
      </c>
      <c r="I232" s="4">
        <v>45068</v>
      </c>
      <c r="J232" s="4">
        <v>45089</v>
      </c>
      <c r="K232" s="4">
        <v>45096</v>
      </c>
      <c r="L232" s="4">
        <v>45110</v>
      </c>
      <c r="M232" s="4">
        <v>45127</v>
      </c>
      <c r="N232" s="4">
        <v>45145</v>
      </c>
      <c r="O232" s="5">
        <v>45159</v>
      </c>
      <c r="P232" s="5">
        <v>45215</v>
      </c>
      <c r="Q232" s="5">
        <v>45236</v>
      </c>
      <c r="R232" s="5">
        <v>45243</v>
      </c>
      <c r="S232" s="5">
        <v>45268</v>
      </c>
      <c r="T232" s="5">
        <v>45285</v>
      </c>
    </row>
    <row r="233" spans="1:20" x14ac:dyDescent="0.25">
      <c r="A233" s="4">
        <v>44935</v>
      </c>
      <c r="B233" s="4">
        <v>45005</v>
      </c>
      <c r="C233" s="4">
        <v>45019</v>
      </c>
      <c r="D233" s="4">
        <v>45020</v>
      </c>
      <c r="E233" s="4">
        <v>45021</v>
      </c>
      <c r="F233" s="4">
        <v>45022</v>
      </c>
      <c r="G233" s="4">
        <v>45023</v>
      </c>
      <c r="H233" s="4">
        <v>45047</v>
      </c>
      <c r="I233" s="4">
        <v>45068</v>
      </c>
      <c r="J233" s="4">
        <v>45089</v>
      </c>
      <c r="K233" s="4">
        <v>45096</v>
      </c>
      <c r="L233" s="4">
        <v>45110</v>
      </c>
      <c r="M233" s="4">
        <v>45127</v>
      </c>
      <c r="N233" s="4">
        <v>45145</v>
      </c>
      <c r="O233" s="5">
        <v>45159</v>
      </c>
      <c r="P233" s="5">
        <v>45215</v>
      </c>
      <c r="Q233" s="5">
        <v>45236</v>
      </c>
      <c r="R233" s="5">
        <v>45243</v>
      </c>
      <c r="S233" s="5">
        <v>45268</v>
      </c>
      <c r="T233" s="5">
        <v>45285</v>
      </c>
    </row>
    <row r="234" spans="1:20" x14ac:dyDescent="0.25">
      <c r="A234" s="4">
        <v>44935</v>
      </c>
      <c r="B234" s="4">
        <v>45005</v>
      </c>
      <c r="C234" s="4">
        <v>45019</v>
      </c>
      <c r="D234" s="4">
        <v>45020</v>
      </c>
      <c r="E234" s="4">
        <v>45021</v>
      </c>
      <c r="F234" s="4">
        <v>45022</v>
      </c>
      <c r="G234" s="4">
        <v>45023</v>
      </c>
      <c r="H234" s="4">
        <v>45047</v>
      </c>
      <c r="I234" s="4">
        <v>45068</v>
      </c>
      <c r="J234" s="4">
        <v>45089</v>
      </c>
      <c r="K234" s="4">
        <v>45096</v>
      </c>
      <c r="L234" s="4">
        <v>45110</v>
      </c>
      <c r="M234" s="4">
        <v>45127</v>
      </c>
      <c r="N234" s="4">
        <v>45145</v>
      </c>
      <c r="O234" s="5">
        <v>45159</v>
      </c>
      <c r="P234" s="5">
        <v>45215</v>
      </c>
      <c r="Q234" s="5">
        <v>45236</v>
      </c>
      <c r="R234" s="5">
        <v>45243</v>
      </c>
      <c r="S234" s="5">
        <v>45268</v>
      </c>
      <c r="T234" s="5">
        <v>45285</v>
      </c>
    </row>
    <row r="235" spans="1:20" x14ac:dyDescent="0.25">
      <c r="A235" s="4">
        <v>44935</v>
      </c>
      <c r="B235" s="4">
        <v>45005</v>
      </c>
      <c r="C235" s="4">
        <v>45019</v>
      </c>
      <c r="D235" s="4">
        <v>45020</v>
      </c>
      <c r="E235" s="4">
        <v>45021</v>
      </c>
      <c r="F235" s="4">
        <v>45022</v>
      </c>
      <c r="G235" s="4">
        <v>45023</v>
      </c>
      <c r="H235" s="4">
        <v>45047</v>
      </c>
      <c r="I235" s="4">
        <v>45068</v>
      </c>
      <c r="J235" s="4">
        <v>45089</v>
      </c>
      <c r="K235" s="4">
        <v>45096</v>
      </c>
      <c r="L235" s="4">
        <v>45110</v>
      </c>
      <c r="M235" s="4">
        <v>45127</v>
      </c>
      <c r="N235" s="4">
        <v>45145</v>
      </c>
      <c r="O235" s="5">
        <v>45159</v>
      </c>
      <c r="P235" s="5">
        <v>45215</v>
      </c>
      <c r="Q235" s="5">
        <v>45236</v>
      </c>
      <c r="R235" s="5">
        <v>45243</v>
      </c>
      <c r="S235" s="5">
        <v>45268</v>
      </c>
      <c r="T235" s="5">
        <v>45285</v>
      </c>
    </row>
    <row r="236" spans="1:20" x14ac:dyDescent="0.25">
      <c r="A236" s="4">
        <v>44935</v>
      </c>
      <c r="B236" s="4">
        <v>45005</v>
      </c>
      <c r="C236" s="4">
        <v>45019</v>
      </c>
      <c r="D236" s="4">
        <v>45020</v>
      </c>
      <c r="E236" s="4">
        <v>45021</v>
      </c>
      <c r="F236" s="4">
        <v>45022</v>
      </c>
      <c r="G236" s="4">
        <v>45023</v>
      </c>
      <c r="H236" s="4">
        <v>45047</v>
      </c>
      <c r="I236" s="4">
        <v>45068</v>
      </c>
      <c r="J236" s="4">
        <v>45089</v>
      </c>
      <c r="K236" s="4">
        <v>45096</v>
      </c>
      <c r="L236" s="4">
        <v>45110</v>
      </c>
      <c r="M236" s="4">
        <v>45127</v>
      </c>
      <c r="N236" s="4">
        <v>45145</v>
      </c>
      <c r="O236" s="5">
        <v>45159</v>
      </c>
      <c r="P236" s="5">
        <v>45215</v>
      </c>
      <c r="Q236" s="5">
        <v>45236</v>
      </c>
      <c r="R236" s="5">
        <v>45243</v>
      </c>
      <c r="S236" s="5">
        <v>45268</v>
      </c>
      <c r="T236" s="5">
        <v>45285</v>
      </c>
    </row>
    <row r="237" spans="1:20" x14ac:dyDescent="0.25">
      <c r="A237" s="4">
        <v>44935</v>
      </c>
      <c r="B237" s="4">
        <v>45005</v>
      </c>
      <c r="C237" s="4">
        <v>45019</v>
      </c>
      <c r="D237" s="4">
        <v>45020</v>
      </c>
      <c r="E237" s="4">
        <v>45021</v>
      </c>
      <c r="F237" s="4">
        <v>45022</v>
      </c>
      <c r="G237" s="4">
        <v>45023</v>
      </c>
      <c r="H237" s="4">
        <v>45047</v>
      </c>
      <c r="I237" s="4">
        <v>45068</v>
      </c>
      <c r="J237" s="4">
        <v>45089</v>
      </c>
      <c r="K237" s="4">
        <v>45096</v>
      </c>
      <c r="L237" s="4">
        <v>45110</v>
      </c>
      <c r="M237" s="4">
        <v>45127</v>
      </c>
      <c r="N237" s="4">
        <v>45145</v>
      </c>
      <c r="O237" s="5">
        <v>45159</v>
      </c>
      <c r="P237" s="5">
        <v>45215</v>
      </c>
      <c r="Q237" s="5">
        <v>45236</v>
      </c>
      <c r="R237" s="5">
        <v>45243</v>
      </c>
      <c r="S237" s="5">
        <v>45268</v>
      </c>
      <c r="T237" s="5">
        <v>45285</v>
      </c>
    </row>
    <row r="238" spans="1:20" x14ac:dyDescent="0.25">
      <c r="A238" s="4">
        <v>44935</v>
      </c>
      <c r="B238" s="4">
        <v>45005</v>
      </c>
      <c r="C238" s="4">
        <v>45019</v>
      </c>
      <c r="D238" s="4">
        <v>45020</v>
      </c>
      <c r="E238" s="4">
        <v>45021</v>
      </c>
      <c r="F238" s="4">
        <v>45022</v>
      </c>
      <c r="G238" s="4">
        <v>45023</v>
      </c>
      <c r="H238" s="4">
        <v>45047</v>
      </c>
      <c r="I238" s="4">
        <v>45068</v>
      </c>
      <c r="J238" s="4">
        <v>45089</v>
      </c>
      <c r="K238" s="4">
        <v>45096</v>
      </c>
      <c r="L238" s="4">
        <v>45110</v>
      </c>
      <c r="M238" s="4">
        <v>45127</v>
      </c>
      <c r="N238" s="4">
        <v>45145</v>
      </c>
      <c r="O238" s="5">
        <v>45159</v>
      </c>
      <c r="P238" s="5">
        <v>45215</v>
      </c>
      <c r="Q238" s="5">
        <v>45236</v>
      </c>
      <c r="R238" s="5">
        <v>45243</v>
      </c>
      <c r="S238" s="5">
        <v>45268</v>
      </c>
      <c r="T238" s="5">
        <v>45285</v>
      </c>
    </row>
    <row r="239" spans="1:20" x14ac:dyDescent="0.25">
      <c r="A239" s="4">
        <v>44935</v>
      </c>
      <c r="B239" s="4">
        <v>45005</v>
      </c>
      <c r="C239" s="4">
        <v>45019</v>
      </c>
      <c r="D239" s="4">
        <v>45020</v>
      </c>
      <c r="E239" s="4">
        <v>45021</v>
      </c>
      <c r="F239" s="4">
        <v>45022</v>
      </c>
      <c r="G239" s="4">
        <v>45023</v>
      </c>
      <c r="H239" s="4">
        <v>45047</v>
      </c>
      <c r="I239" s="4">
        <v>45068</v>
      </c>
      <c r="J239" s="4">
        <v>45089</v>
      </c>
      <c r="K239" s="4">
        <v>45096</v>
      </c>
      <c r="L239" s="4">
        <v>45110</v>
      </c>
      <c r="M239" s="4">
        <v>45127</v>
      </c>
      <c r="N239" s="4">
        <v>45145</v>
      </c>
      <c r="O239" s="5">
        <v>45159</v>
      </c>
      <c r="P239" s="5">
        <v>45215</v>
      </c>
      <c r="Q239" s="5">
        <v>45236</v>
      </c>
      <c r="R239" s="5">
        <v>45243</v>
      </c>
      <c r="S239" s="5">
        <v>45268</v>
      </c>
      <c r="T239" s="5">
        <v>45285</v>
      </c>
    </row>
    <row r="240" spans="1:20" x14ac:dyDescent="0.25">
      <c r="A240" s="4">
        <v>44935</v>
      </c>
      <c r="B240" s="4">
        <v>45005</v>
      </c>
      <c r="C240" s="4">
        <v>45019</v>
      </c>
      <c r="D240" s="4">
        <v>45020</v>
      </c>
      <c r="E240" s="4">
        <v>45021</v>
      </c>
      <c r="F240" s="4">
        <v>45022</v>
      </c>
      <c r="G240" s="4">
        <v>45023</v>
      </c>
      <c r="H240" s="4">
        <v>45047</v>
      </c>
      <c r="I240" s="4">
        <v>45068</v>
      </c>
      <c r="J240" s="4">
        <v>45089</v>
      </c>
      <c r="K240" s="4">
        <v>45096</v>
      </c>
      <c r="L240" s="4">
        <v>45110</v>
      </c>
      <c r="M240" s="4">
        <v>45127</v>
      </c>
      <c r="N240" s="4">
        <v>45145</v>
      </c>
      <c r="O240" s="5">
        <v>45159</v>
      </c>
      <c r="P240" s="5">
        <v>45215</v>
      </c>
      <c r="Q240" s="5">
        <v>45236</v>
      </c>
      <c r="R240" s="5">
        <v>45243</v>
      </c>
      <c r="S240" s="5">
        <v>45268</v>
      </c>
      <c r="T240" s="5">
        <v>45285</v>
      </c>
    </row>
    <row r="241" spans="1:20" x14ac:dyDescent="0.25">
      <c r="A241" s="4">
        <v>44935</v>
      </c>
      <c r="B241" s="4">
        <v>45005</v>
      </c>
      <c r="C241" s="4">
        <v>45019</v>
      </c>
      <c r="D241" s="4">
        <v>45020</v>
      </c>
      <c r="E241" s="4">
        <v>45021</v>
      </c>
      <c r="F241" s="4">
        <v>45022</v>
      </c>
      <c r="G241" s="4">
        <v>45023</v>
      </c>
      <c r="H241" s="4">
        <v>45047</v>
      </c>
      <c r="I241" s="4">
        <v>45068</v>
      </c>
      <c r="J241" s="4">
        <v>45089</v>
      </c>
      <c r="K241" s="4">
        <v>45096</v>
      </c>
      <c r="L241" s="4">
        <v>45110</v>
      </c>
      <c r="M241" s="4">
        <v>45127</v>
      </c>
      <c r="N241" s="4">
        <v>45145</v>
      </c>
      <c r="O241" s="5">
        <v>45159</v>
      </c>
      <c r="P241" s="5">
        <v>45215</v>
      </c>
      <c r="Q241" s="5">
        <v>45236</v>
      </c>
      <c r="R241" s="5">
        <v>45243</v>
      </c>
      <c r="S241" s="5">
        <v>45268</v>
      </c>
      <c r="T241" s="5">
        <v>45285</v>
      </c>
    </row>
    <row r="242" spans="1:20" x14ac:dyDescent="0.25">
      <c r="A242" s="4">
        <v>44935</v>
      </c>
      <c r="B242" s="4">
        <v>45005</v>
      </c>
      <c r="C242" s="4">
        <v>45019</v>
      </c>
      <c r="D242" s="4">
        <v>45020</v>
      </c>
      <c r="E242" s="4">
        <v>45021</v>
      </c>
      <c r="F242" s="4">
        <v>45022</v>
      </c>
      <c r="G242" s="4">
        <v>45023</v>
      </c>
      <c r="H242" s="4">
        <v>45047</v>
      </c>
      <c r="I242" s="4">
        <v>45068</v>
      </c>
      <c r="J242" s="4">
        <v>45089</v>
      </c>
      <c r="K242" s="4">
        <v>45096</v>
      </c>
      <c r="L242" s="4">
        <v>45110</v>
      </c>
      <c r="M242" s="4">
        <v>45127</v>
      </c>
      <c r="N242" s="4">
        <v>45145</v>
      </c>
      <c r="O242" s="5">
        <v>45159</v>
      </c>
      <c r="P242" s="5">
        <v>45215</v>
      </c>
      <c r="Q242" s="5">
        <v>45236</v>
      </c>
      <c r="R242" s="5">
        <v>45243</v>
      </c>
      <c r="S242" s="5">
        <v>45268</v>
      </c>
      <c r="T242" s="5">
        <v>45285</v>
      </c>
    </row>
    <row r="243" spans="1:20" x14ac:dyDescent="0.25">
      <c r="A243" s="4">
        <v>44935</v>
      </c>
      <c r="B243" s="4">
        <v>45005</v>
      </c>
      <c r="C243" s="4">
        <v>45019</v>
      </c>
      <c r="D243" s="4">
        <v>45020</v>
      </c>
      <c r="E243" s="4">
        <v>45021</v>
      </c>
      <c r="F243" s="4">
        <v>45022</v>
      </c>
      <c r="G243" s="4">
        <v>45023</v>
      </c>
      <c r="H243" s="4">
        <v>45047</v>
      </c>
      <c r="I243" s="4">
        <v>45068</v>
      </c>
      <c r="J243" s="4">
        <v>45089</v>
      </c>
      <c r="K243" s="4">
        <v>45096</v>
      </c>
      <c r="L243" s="4">
        <v>45110</v>
      </c>
      <c r="M243" s="4">
        <v>45127</v>
      </c>
      <c r="N243" s="4">
        <v>45145</v>
      </c>
      <c r="O243" s="5">
        <v>45159</v>
      </c>
      <c r="P243" s="5">
        <v>45215</v>
      </c>
      <c r="Q243" s="5">
        <v>45236</v>
      </c>
      <c r="R243" s="5">
        <v>45243</v>
      </c>
      <c r="S243" s="5">
        <v>45268</v>
      </c>
      <c r="T243" s="5">
        <v>45285</v>
      </c>
    </row>
    <row r="244" spans="1:20" x14ac:dyDescent="0.25">
      <c r="A244" s="4">
        <v>44935</v>
      </c>
      <c r="B244" s="4">
        <v>45005</v>
      </c>
      <c r="C244" s="4">
        <v>45019</v>
      </c>
      <c r="D244" s="4">
        <v>45020</v>
      </c>
      <c r="E244" s="4">
        <v>45021</v>
      </c>
      <c r="F244" s="4">
        <v>45022</v>
      </c>
      <c r="G244" s="4">
        <v>45023</v>
      </c>
      <c r="H244" s="4">
        <v>45047</v>
      </c>
      <c r="I244" s="4">
        <v>45068</v>
      </c>
      <c r="J244" s="4">
        <v>45089</v>
      </c>
      <c r="K244" s="4">
        <v>45096</v>
      </c>
      <c r="L244" s="4">
        <v>45110</v>
      </c>
      <c r="M244" s="4">
        <v>45127</v>
      </c>
      <c r="N244" s="4">
        <v>45145</v>
      </c>
      <c r="O244" s="5">
        <v>45159</v>
      </c>
      <c r="P244" s="5">
        <v>45215</v>
      </c>
      <c r="Q244" s="5">
        <v>45236</v>
      </c>
      <c r="R244" s="5">
        <v>45243</v>
      </c>
      <c r="S244" s="5">
        <v>45268</v>
      </c>
      <c r="T244" s="5">
        <v>45285</v>
      </c>
    </row>
    <row r="245" spans="1:20" x14ac:dyDescent="0.25">
      <c r="A245" s="4">
        <v>44935</v>
      </c>
      <c r="B245" s="4">
        <v>45005</v>
      </c>
      <c r="C245" s="4">
        <v>45019</v>
      </c>
      <c r="D245" s="4">
        <v>45020</v>
      </c>
      <c r="E245" s="4">
        <v>45021</v>
      </c>
      <c r="F245" s="4">
        <v>45022</v>
      </c>
      <c r="G245" s="4">
        <v>45023</v>
      </c>
      <c r="H245" s="4">
        <v>45047</v>
      </c>
      <c r="I245" s="4">
        <v>45068</v>
      </c>
      <c r="J245" s="4">
        <v>45089</v>
      </c>
      <c r="K245" s="4">
        <v>45096</v>
      </c>
      <c r="L245" s="4">
        <v>45110</v>
      </c>
      <c r="M245" s="4">
        <v>45127</v>
      </c>
      <c r="N245" s="4">
        <v>45145</v>
      </c>
      <c r="O245" s="5">
        <v>45159</v>
      </c>
      <c r="P245" s="5">
        <v>45215</v>
      </c>
      <c r="Q245" s="5">
        <v>45236</v>
      </c>
      <c r="R245" s="5">
        <v>45243</v>
      </c>
      <c r="S245" s="5">
        <v>45268</v>
      </c>
      <c r="T245" s="5">
        <v>45285</v>
      </c>
    </row>
    <row r="246" spans="1:20" x14ac:dyDescent="0.25">
      <c r="A246" s="4">
        <v>44935</v>
      </c>
      <c r="B246" s="4">
        <v>45005</v>
      </c>
      <c r="C246" s="4">
        <v>45019</v>
      </c>
      <c r="D246" s="4">
        <v>45020</v>
      </c>
      <c r="E246" s="4">
        <v>45021</v>
      </c>
      <c r="F246" s="4">
        <v>45022</v>
      </c>
      <c r="G246" s="4">
        <v>45023</v>
      </c>
      <c r="H246" s="4">
        <v>45047</v>
      </c>
      <c r="I246" s="4">
        <v>45068</v>
      </c>
      <c r="J246" s="4">
        <v>45089</v>
      </c>
      <c r="K246" s="4">
        <v>45096</v>
      </c>
      <c r="L246" s="4">
        <v>45110</v>
      </c>
      <c r="M246" s="4">
        <v>45127</v>
      </c>
      <c r="N246" s="4">
        <v>45145</v>
      </c>
      <c r="O246" s="5">
        <v>45159</v>
      </c>
      <c r="P246" s="5">
        <v>45215</v>
      </c>
      <c r="Q246" s="5">
        <v>45236</v>
      </c>
      <c r="R246" s="5">
        <v>45243</v>
      </c>
      <c r="S246" s="5">
        <v>45268</v>
      </c>
      <c r="T246" s="5">
        <v>45285</v>
      </c>
    </row>
    <row r="247" spans="1:20" x14ac:dyDescent="0.25">
      <c r="A247" s="4">
        <v>44935</v>
      </c>
      <c r="B247" s="4">
        <v>45005</v>
      </c>
      <c r="C247" s="4">
        <v>45019</v>
      </c>
      <c r="D247" s="4">
        <v>45020</v>
      </c>
      <c r="E247" s="4">
        <v>45021</v>
      </c>
      <c r="F247" s="4">
        <v>45022</v>
      </c>
      <c r="G247" s="4">
        <v>45023</v>
      </c>
      <c r="H247" s="4">
        <v>45047</v>
      </c>
      <c r="I247" s="4">
        <v>45068</v>
      </c>
      <c r="J247" s="4">
        <v>45089</v>
      </c>
      <c r="K247" s="4">
        <v>45096</v>
      </c>
      <c r="L247" s="4">
        <v>45110</v>
      </c>
      <c r="M247" s="4">
        <v>45127</v>
      </c>
      <c r="N247" s="4">
        <v>45145</v>
      </c>
      <c r="O247" s="5">
        <v>45159</v>
      </c>
      <c r="P247" s="5">
        <v>45215</v>
      </c>
      <c r="Q247" s="5">
        <v>45236</v>
      </c>
      <c r="R247" s="5">
        <v>45243</v>
      </c>
      <c r="S247" s="5">
        <v>45268</v>
      </c>
      <c r="T247" s="5">
        <v>45285</v>
      </c>
    </row>
    <row r="248" spans="1:20" x14ac:dyDescent="0.25">
      <c r="A248" s="4">
        <v>44935</v>
      </c>
      <c r="B248" s="4">
        <v>45005</v>
      </c>
      <c r="C248" s="4">
        <v>45019</v>
      </c>
      <c r="D248" s="4">
        <v>45020</v>
      </c>
      <c r="E248" s="4">
        <v>45021</v>
      </c>
      <c r="F248" s="4">
        <v>45022</v>
      </c>
      <c r="G248" s="4">
        <v>45023</v>
      </c>
      <c r="H248" s="4">
        <v>45047</v>
      </c>
      <c r="I248" s="4">
        <v>45068</v>
      </c>
      <c r="J248" s="4">
        <v>45089</v>
      </c>
      <c r="K248" s="4">
        <v>45096</v>
      </c>
      <c r="L248" s="4">
        <v>45110</v>
      </c>
      <c r="M248" s="4">
        <v>45127</v>
      </c>
      <c r="N248" s="4">
        <v>45145</v>
      </c>
      <c r="O248" s="5">
        <v>45159</v>
      </c>
      <c r="P248" s="5">
        <v>45215</v>
      </c>
      <c r="Q248" s="5">
        <v>45236</v>
      </c>
      <c r="R248" s="5">
        <v>45243</v>
      </c>
      <c r="S248" s="5">
        <v>45268</v>
      </c>
      <c r="T248" s="5">
        <v>45285</v>
      </c>
    </row>
    <row r="249" spans="1:20" x14ac:dyDescent="0.25">
      <c r="A249" s="4">
        <v>44935</v>
      </c>
      <c r="B249" s="4">
        <v>45005</v>
      </c>
      <c r="C249" s="4">
        <v>45019</v>
      </c>
      <c r="D249" s="4">
        <v>45020</v>
      </c>
      <c r="E249" s="4">
        <v>45021</v>
      </c>
      <c r="F249" s="4">
        <v>45022</v>
      </c>
      <c r="G249" s="4">
        <v>45023</v>
      </c>
      <c r="H249" s="4">
        <v>45047</v>
      </c>
      <c r="I249" s="4">
        <v>45068</v>
      </c>
      <c r="J249" s="4">
        <v>45089</v>
      </c>
      <c r="K249" s="4">
        <v>45096</v>
      </c>
      <c r="L249" s="4">
        <v>45110</v>
      </c>
      <c r="M249" s="4">
        <v>45127</v>
      </c>
      <c r="N249" s="4">
        <v>45145</v>
      </c>
      <c r="O249" s="5">
        <v>45159</v>
      </c>
      <c r="P249" s="5">
        <v>45215</v>
      </c>
      <c r="Q249" s="5">
        <v>45236</v>
      </c>
      <c r="R249" s="5">
        <v>45243</v>
      </c>
      <c r="S249" s="5">
        <v>45268</v>
      </c>
      <c r="T249" s="5">
        <v>45285</v>
      </c>
    </row>
    <row r="250" spans="1:20" x14ac:dyDescent="0.25">
      <c r="A250" s="4">
        <v>44935</v>
      </c>
      <c r="B250" s="4">
        <v>45005</v>
      </c>
      <c r="C250" s="4">
        <v>45019</v>
      </c>
      <c r="D250" s="4">
        <v>45020</v>
      </c>
      <c r="E250" s="4">
        <v>45021</v>
      </c>
      <c r="F250" s="4">
        <v>45022</v>
      </c>
      <c r="G250" s="4">
        <v>45023</v>
      </c>
      <c r="H250" s="4">
        <v>45047</v>
      </c>
      <c r="I250" s="4">
        <v>45068</v>
      </c>
      <c r="J250" s="4">
        <v>45089</v>
      </c>
      <c r="K250" s="4">
        <v>45096</v>
      </c>
      <c r="L250" s="4">
        <v>45110</v>
      </c>
      <c r="M250" s="4">
        <v>45127</v>
      </c>
      <c r="N250" s="4">
        <v>45145</v>
      </c>
      <c r="O250" s="5">
        <v>45159</v>
      </c>
      <c r="P250" s="5">
        <v>45215</v>
      </c>
      <c r="Q250" s="5">
        <v>45236</v>
      </c>
      <c r="R250" s="5">
        <v>45243</v>
      </c>
      <c r="S250" s="5">
        <v>45268</v>
      </c>
      <c r="T250" s="5">
        <v>45285</v>
      </c>
    </row>
    <row r="251" spans="1:20" x14ac:dyDescent="0.25">
      <c r="A251" s="4">
        <v>44935</v>
      </c>
      <c r="B251" s="4">
        <v>45005</v>
      </c>
      <c r="C251" s="4">
        <v>45019</v>
      </c>
      <c r="D251" s="4">
        <v>45020</v>
      </c>
      <c r="E251" s="4">
        <v>45021</v>
      </c>
      <c r="F251" s="4">
        <v>45022</v>
      </c>
      <c r="G251" s="4">
        <v>45023</v>
      </c>
      <c r="H251" s="4">
        <v>45047</v>
      </c>
      <c r="I251" s="4">
        <v>45068</v>
      </c>
      <c r="J251" s="4">
        <v>45089</v>
      </c>
      <c r="K251" s="4">
        <v>45096</v>
      </c>
      <c r="L251" s="4">
        <v>45110</v>
      </c>
      <c r="M251" s="4">
        <v>45127</v>
      </c>
      <c r="N251" s="4">
        <v>45145</v>
      </c>
      <c r="O251" s="5">
        <v>45159</v>
      </c>
      <c r="P251" s="5">
        <v>45215</v>
      </c>
      <c r="Q251" s="5">
        <v>45236</v>
      </c>
      <c r="R251" s="5">
        <v>45243</v>
      </c>
      <c r="S251" s="5">
        <v>45268</v>
      </c>
      <c r="T251" s="5">
        <v>45285</v>
      </c>
    </row>
    <row r="252" spans="1:20" x14ac:dyDescent="0.25">
      <c r="A252" s="4">
        <v>44935</v>
      </c>
      <c r="B252" s="4">
        <v>45005</v>
      </c>
      <c r="C252" s="4">
        <v>45019</v>
      </c>
      <c r="D252" s="4">
        <v>45020</v>
      </c>
      <c r="E252" s="4">
        <v>45021</v>
      </c>
      <c r="F252" s="4">
        <v>45022</v>
      </c>
      <c r="G252" s="4">
        <v>45023</v>
      </c>
      <c r="H252" s="4">
        <v>45047</v>
      </c>
      <c r="I252" s="4">
        <v>45068</v>
      </c>
      <c r="J252" s="4">
        <v>45089</v>
      </c>
      <c r="K252" s="4">
        <v>45096</v>
      </c>
      <c r="L252" s="4">
        <v>45110</v>
      </c>
      <c r="M252" s="4">
        <v>45127</v>
      </c>
      <c r="N252" s="4">
        <v>45145</v>
      </c>
      <c r="O252" s="5">
        <v>45159</v>
      </c>
      <c r="P252" s="5">
        <v>45215</v>
      </c>
      <c r="Q252" s="5">
        <v>45236</v>
      </c>
      <c r="R252" s="5">
        <v>45243</v>
      </c>
      <c r="S252" s="5">
        <v>45268</v>
      </c>
      <c r="T252" s="5">
        <v>45285</v>
      </c>
    </row>
    <row r="253" spans="1:20" x14ac:dyDescent="0.25">
      <c r="A253" s="4">
        <v>44935</v>
      </c>
      <c r="B253" s="4">
        <v>45005</v>
      </c>
      <c r="C253" s="4">
        <v>45019</v>
      </c>
      <c r="D253" s="4">
        <v>45020</v>
      </c>
      <c r="E253" s="4">
        <v>45021</v>
      </c>
      <c r="F253" s="4">
        <v>45022</v>
      </c>
      <c r="G253" s="4">
        <v>45023</v>
      </c>
      <c r="H253" s="4">
        <v>45047</v>
      </c>
      <c r="I253" s="4">
        <v>45068</v>
      </c>
      <c r="J253" s="4">
        <v>45089</v>
      </c>
      <c r="K253" s="4">
        <v>45096</v>
      </c>
      <c r="L253" s="4">
        <v>45110</v>
      </c>
      <c r="M253" s="4">
        <v>45127</v>
      </c>
      <c r="N253" s="4">
        <v>45145</v>
      </c>
      <c r="O253" s="5">
        <v>45159</v>
      </c>
      <c r="P253" s="5">
        <v>45215</v>
      </c>
      <c r="Q253" s="5">
        <v>45236</v>
      </c>
      <c r="R253" s="5">
        <v>45243</v>
      </c>
      <c r="S253" s="5">
        <v>45268</v>
      </c>
      <c r="T253" s="5">
        <v>45285</v>
      </c>
    </row>
    <row r="254" spans="1:20" x14ac:dyDescent="0.25">
      <c r="A254" s="4">
        <v>44935</v>
      </c>
      <c r="B254" s="4">
        <v>45005</v>
      </c>
      <c r="C254" s="4">
        <v>45019</v>
      </c>
      <c r="D254" s="4">
        <v>45020</v>
      </c>
      <c r="E254" s="4">
        <v>45021</v>
      </c>
      <c r="F254" s="4">
        <v>45022</v>
      </c>
      <c r="G254" s="4">
        <v>45023</v>
      </c>
      <c r="H254" s="4">
        <v>45047</v>
      </c>
      <c r="I254" s="4">
        <v>45068</v>
      </c>
      <c r="J254" s="4">
        <v>45089</v>
      </c>
      <c r="K254" s="4">
        <v>45096</v>
      </c>
      <c r="L254" s="4">
        <v>45110</v>
      </c>
      <c r="M254" s="4">
        <v>45127</v>
      </c>
      <c r="N254" s="4">
        <v>45145</v>
      </c>
      <c r="O254" s="5">
        <v>45159</v>
      </c>
      <c r="P254" s="5">
        <v>45215</v>
      </c>
      <c r="Q254" s="5">
        <v>45236</v>
      </c>
      <c r="R254" s="5">
        <v>45243</v>
      </c>
      <c r="S254" s="5">
        <v>45268</v>
      </c>
      <c r="T254" s="5">
        <v>45285</v>
      </c>
    </row>
    <row r="255" spans="1:20" x14ac:dyDescent="0.25">
      <c r="A255" s="4">
        <v>44935</v>
      </c>
      <c r="B255" s="4">
        <v>45005</v>
      </c>
      <c r="C255" s="4">
        <v>45019</v>
      </c>
      <c r="D255" s="4">
        <v>45020</v>
      </c>
      <c r="E255" s="4">
        <v>45021</v>
      </c>
      <c r="F255" s="4">
        <v>45022</v>
      </c>
      <c r="G255" s="4">
        <v>45023</v>
      </c>
      <c r="H255" s="4">
        <v>45047</v>
      </c>
      <c r="I255" s="4">
        <v>45068</v>
      </c>
      <c r="J255" s="4">
        <v>45089</v>
      </c>
      <c r="K255" s="4">
        <v>45096</v>
      </c>
      <c r="L255" s="4">
        <v>45110</v>
      </c>
      <c r="M255" s="4">
        <v>45127</v>
      </c>
      <c r="N255" s="4">
        <v>45145</v>
      </c>
      <c r="O255" s="5">
        <v>45159</v>
      </c>
      <c r="P255" s="5">
        <v>45215</v>
      </c>
      <c r="Q255" s="5">
        <v>45236</v>
      </c>
      <c r="R255" s="5">
        <v>45243</v>
      </c>
      <c r="S255" s="5">
        <v>45268</v>
      </c>
      <c r="T255" s="5">
        <v>45285</v>
      </c>
    </row>
    <row r="256" spans="1:20" x14ac:dyDescent="0.25">
      <c r="A256" s="4">
        <v>44935</v>
      </c>
      <c r="B256" s="4">
        <v>45005</v>
      </c>
      <c r="C256" s="4">
        <v>45019</v>
      </c>
      <c r="D256" s="4">
        <v>45020</v>
      </c>
      <c r="E256" s="4">
        <v>45021</v>
      </c>
      <c r="F256" s="4">
        <v>45022</v>
      </c>
      <c r="G256" s="4">
        <v>45023</v>
      </c>
      <c r="H256" s="4">
        <v>45047</v>
      </c>
      <c r="I256" s="4">
        <v>45068</v>
      </c>
      <c r="J256" s="4">
        <v>45089</v>
      </c>
      <c r="K256" s="4">
        <v>45096</v>
      </c>
      <c r="L256" s="4">
        <v>45110</v>
      </c>
      <c r="M256" s="4">
        <v>45127</v>
      </c>
      <c r="N256" s="4">
        <v>45145</v>
      </c>
      <c r="O256" s="5">
        <v>45159</v>
      </c>
      <c r="P256" s="5">
        <v>45215</v>
      </c>
      <c r="Q256" s="5">
        <v>45236</v>
      </c>
      <c r="R256" s="5">
        <v>45243</v>
      </c>
      <c r="S256" s="5">
        <v>45268</v>
      </c>
      <c r="T256" s="5">
        <v>45285</v>
      </c>
    </row>
    <row r="257" spans="1:20" x14ac:dyDescent="0.25">
      <c r="A257" s="4">
        <v>44935</v>
      </c>
      <c r="B257" s="4">
        <v>45005</v>
      </c>
      <c r="C257" s="4">
        <v>45019</v>
      </c>
      <c r="D257" s="4">
        <v>45020</v>
      </c>
      <c r="E257" s="4">
        <v>45021</v>
      </c>
      <c r="F257" s="4">
        <v>45022</v>
      </c>
      <c r="G257" s="4">
        <v>45023</v>
      </c>
      <c r="H257" s="4">
        <v>45047</v>
      </c>
      <c r="I257" s="4">
        <v>45068</v>
      </c>
      <c r="J257" s="4">
        <v>45089</v>
      </c>
      <c r="K257" s="4">
        <v>45096</v>
      </c>
      <c r="L257" s="4">
        <v>45110</v>
      </c>
      <c r="M257" s="4">
        <v>45127</v>
      </c>
      <c r="N257" s="4">
        <v>45145</v>
      </c>
      <c r="O257" s="5">
        <v>45159</v>
      </c>
      <c r="P257" s="5">
        <v>45215</v>
      </c>
      <c r="Q257" s="5">
        <v>45236</v>
      </c>
      <c r="R257" s="5">
        <v>45243</v>
      </c>
      <c r="S257" s="5">
        <v>45268</v>
      </c>
      <c r="T257" s="5">
        <v>45285</v>
      </c>
    </row>
    <row r="258" spans="1:20" x14ac:dyDescent="0.25">
      <c r="A258" s="4">
        <v>44935</v>
      </c>
      <c r="B258" s="4">
        <v>45005</v>
      </c>
      <c r="C258" s="4">
        <v>45019</v>
      </c>
      <c r="D258" s="4">
        <v>45020</v>
      </c>
      <c r="E258" s="4">
        <v>45021</v>
      </c>
      <c r="F258" s="4">
        <v>45022</v>
      </c>
      <c r="G258" s="4">
        <v>45023</v>
      </c>
      <c r="H258" s="4">
        <v>45047</v>
      </c>
      <c r="I258" s="4">
        <v>45068</v>
      </c>
      <c r="J258" s="4">
        <v>45089</v>
      </c>
      <c r="K258" s="4">
        <v>45096</v>
      </c>
      <c r="L258" s="4">
        <v>45110</v>
      </c>
      <c r="M258" s="4">
        <v>45127</v>
      </c>
      <c r="N258" s="4">
        <v>45145</v>
      </c>
      <c r="O258" s="5">
        <v>45159</v>
      </c>
      <c r="P258" s="5">
        <v>45215</v>
      </c>
      <c r="Q258" s="5">
        <v>45236</v>
      </c>
      <c r="R258" s="5">
        <v>45243</v>
      </c>
      <c r="S258" s="5">
        <v>45268</v>
      </c>
      <c r="T258" s="5">
        <v>45285</v>
      </c>
    </row>
    <row r="259" spans="1:20" x14ac:dyDescent="0.25">
      <c r="A259" s="4">
        <v>44935</v>
      </c>
      <c r="B259" s="4">
        <v>45005</v>
      </c>
      <c r="C259" s="4">
        <v>45019</v>
      </c>
      <c r="D259" s="4">
        <v>45020</v>
      </c>
      <c r="E259" s="4">
        <v>45021</v>
      </c>
      <c r="F259" s="4">
        <v>45022</v>
      </c>
      <c r="G259" s="4">
        <v>45023</v>
      </c>
      <c r="H259" s="4">
        <v>45047</v>
      </c>
      <c r="I259" s="4">
        <v>45068</v>
      </c>
      <c r="J259" s="4">
        <v>45089</v>
      </c>
      <c r="K259" s="4">
        <v>45096</v>
      </c>
      <c r="L259" s="4">
        <v>45110</v>
      </c>
      <c r="M259" s="4">
        <v>45127</v>
      </c>
      <c r="N259" s="4">
        <v>45145</v>
      </c>
      <c r="O259" s="5">
        <v>45159</v>
      </c>
      <c r="P259" s="5">
        <v>45215</v>
      </c>
      <c r="Q259" s="5">
        <v>45236</v>
      </c>
      <c r="R259" s="5">
        <v>45243</v>
      </c>
      <c r="S259" s="5">
        <v>45268</v>
      </c>
      <c r="T259" s="5">
        <v>45285</v>
      </c>
    </row>
    <row r="260" spans="1:20" x14ac:dyDescent="0.25">
      <c r="A260" s="4">
        <v>44935</v>
      </c>
      <c r="B260" s="4">
        <v>45005</v>
      </c>
      <c r="C260" s="4">
        <v>45019</v>
      </c>
      <c r="D260" s="4">
        <v>45020</v>
      </c>
      <c r="E260" s="4">
        <v>45021</v>
      </c>
      <c r="F260" s="4">
        <v>45022</v>
      </c>
      <c r="G260" s="4">
        <v>45023</v>
      </c>
      <c r="H260" s="4">
        <v>45047</v>
      </c>
      <c r="I260" s="4">
        <v>45068</v>
      </c>
      <c r="J260" s="4">
        <v>45089</v>
      </c>
      <c r="K260" s="4">
        <v>45096</v>
      </c>
      <c r="L260" s="4">
        <v>45110</v>
      </c>
      <c r="M260" s="4">
        <v>45127</v>
      </c>
      <c r="N260" s="4">
        <v>45145</v>
      </c>
      <c r="O260" s="5">
        <v>45159</v>
      </c>
      <c r="P260" s="5">
        <v>45215</v>
      </c>
      <c r="Q260" s="5">
        <v>45236</v>
      </c>
      <c r="R260" s="5">
        <v>45243</v>
      </c>
      <c r="S260" s="5">
        <v>45268</v>
      </c>
      <c r="T260" s="5">
        <v>45285</v>
      </c>
    </row>
    <row r="261" spans="1:20" x14ac:dyDescent="0.25">
      <c r="A261" s="4">
        <v>44935</v>
      </c>
      <c r="B261" s="4">
        <v>45005</v>
      </c>
      <c r="C261" s="4">
        <v>45019</v>
      </c>
      <c r="D261" s="4">
        <v>45020</v>
      </c>
      <c r="E261" s="4">
        <v>45021</v>
      </c>
      <c r="F261" s="4">
        <v>45022</v>
      </c>
      <c r="G261" s="4">
        <v>45023</v>
      </c>
      <c r="H261" s="4">
        <v>45047</v>
      </c>
      <c r="I261" s="4">
        <v>45068</v>
      </c>
      <c r="J261" s="4">
        <v>45089</v>
      </c>
      <c r="K261" s="4">
        <v>45096</v>
      </c>
      <c r="L261" s="4">
        <v>45110</v>
      </c>
      <c r="M261" s="4">
        <v>45127</v>
      </c>
      <c r="N261" s="4">
        <v>45145</v>
      </c>
      <c r="O261" s="5">
        <v>45159</v>
      </c>
      <c r="P261" s="5">
        <v>45215</v>
      </c>
      <c r="Q261" s="5">
        <v>45236</v>
      </c>
      <c r="R261" s="5">
        <v>45243</v>
      </c>
      <c r="S261" s="5">
        <v>45268</v>
      </c>
      <c r="T261" s="5">
        <v>45285</v>
      </c>
    </row>
    <row r="262" spans="1:20" x14ac:dyDescent="0.25">
      <c r="A262" s="4">
        <v>44935</v>
      </c>
      <c r="B262" s="4">
        <v>45005</v>
      </c>
      <c r="C262" s="4">
        <v>45019</v>
      </c>
      <c r="D262" s="4">
        <v>45020</v>
      </c>
      <c r="E262" s="4">
        <v>45021</v>
      </c>
      <c r="F262" s="4">
        <v>45022</v>
      </c>
      <c r="G262" s="4">
        <v>45023</v>
      </c>
      <c r="H262" s="4">
        <v>45047</v>
      </c>
      <c r="I262" s="4">
        <v>45068</v>
      </c>
      <c r="J262" s="4">
        <v>45089</v>
      </c>
      <c r="K262" s="4">
        <v>45096</v>
      </c>
      <c r="L262" s="4">
        <v>45110</v>
      </c>
      <c r="M262" s="4">
        <v>45127</v>
      </c>
      <c r="N262" s="4">
        <v>45145</v>
      </c>
      <c r="O262" s="5">
        <v>45159</v>
      </c>
      <c r="P262" s="5">
        <v>45215</v>
      </c>
      <c r="Q262" s="5">
        <v>45236</v>
      </c>
      <c r="R262" s="5">
        <v>45243</v>
      </c>
      <c r="S262" s="5">
        <v>45268</v>
      </c>
      <c r="T262" s="5">
        <v>45285</v>
      </c>
    </row>
    <row r="263" spans="1:20" x14ac:dyDescent="0.25">
      <c r="A263" s="4">
        <v>44935</v>
      </c>
      <c r="B263" s="4">
        <v>45005</v>
      </c>
      <c r="C263" s="4">
        <v>45019</v>
      </c>
      <c r="D263" s="4">
        <v>45020</v>
      </c>
      <c r="E263" s="4">
        <v>45021</v>
      </c>
      <c r="F263" s="4">
        <v>45022</v>
      </c>
      <c r="G263" s="4">
        <v>45023</v>
      </c>
      <c r="H263" s="4">
        <v>45047</v>
      </c>
      <c r="I263" s="4">
        <v>45068</v>
      </c>
      <c r="J263" s="4">
        <v>45089</v>
      </c>
      <c r="K263" s="4">
        <v>45096</v>
      </c>
      <c r="L263" s="4">
        <v>45110</v>
      </c>
      <c r="M263" s="4">
        <v>45127</v>
      </c>
      <c r="N263" s="4">
        <v>45145</v>
      </c>
      <c r="O263" s="5">
        <v>45159</v>
      </c>
      <c r="P263" s="5">
        <v>45215</v>
      </c>
      <c r="Q263" s="5">
        <v>45236</v>
      </c>
      <c r="R263" s="5">
        <v>45243</v>
      </c>
      <c r="S263" s="5">
        <v>45268</v>
      </c>
      <c r="T263" s="5">
        <v>45285</v>
      </c>
    </row>
    <row r="264" spans="1:20" x14ac:dyDescent="0.25">
      <c r="A264" s="4">
        <v>44935</v>
      </c>
      <c r="B264" s="4">
        <v>45005</v>
      </c>
      <c r="C264" s="4">
        <v>45019</v>
      </c>
      <c r="D264" s="4">
        <v>45020</v>
      </c>
      <c r="E264" s="4">
        <v>45021</v>
      </c>
      <c r="F264" s="4">
        <v>45022</v>
      </c>
      <c r="G264" s="4">
        <v>45023</v>
      </c>
      <c r="H264" s="4">
        <v>45047</v>
      </c>
      <c r="I264" s="4">
        <v>45068</v>
      </c>
      <c r="J264" s="4">
        <v>45089</v>
      </c>
      <c r="K264" s="4">
        <v>45096</v>
      </c>
      <c r="L264" s="4">
        <v>45110</v>
      </c>
      <c r="M264" s="4">
        <v>45127</v>
      </c>
      <c r="N264" s="4">
        <v>45145</v>
      </c>
      <c r="O264" s="5">
        <v>45159</v>
      </c>
      <c r="P264" s="5">
        <v>45215</v>
      </c>
      <c r="Q264" s="5">
        <v>45236</v>
      </c>
      <c r="R264" s="5">
        <v>45243</v>
      </c>
      <c r="S264" s="5">
        <v>45268</v>
      </c>
      <c r="T264" s="5">
        <v>45285</v>
      </c>
    </row>
    <row r="265" spans="1:20" x14ac:dyDescent="0.25">
      <c r="A265" s="4">
        <v>44935</v>
      </c>
      <c r="B265" s="4">
        <v>45005</v>
      </c>
      <c r="C265" s="4">
        <v>45019</v>
      </c>
      <c r="D265" s="4">
        <v>45020</v>
      </c>
      <c r="E265" s="4">
        <v>45021</v>
      </c>
      <c r="F265" s="4">
        <v>45022</v>
      </c>
      <c r="G265" s="4">
        <v>45023</v>
      </c>
      <c r="H265" s="4">
        <v>45047</v>
      </c>
      <c r="I265" s="4">
        <v>45068</v>
      </c>
      <c r="J265" s="4">
        <v>45089</v>
      </c>
      <c r="K265" s="4">
        <v>45096</v>
      </c>
      <c r="L265" s="4">
        <v>45110</v>
      </c>
      <c r="M265" s="4">
        <v>45127</v>
      </c>
      <c r="N265" s="4">
        <v>45145</v>
      </c>
      <c r="O265" s="5">
        <v>45159</v>
      </c>
      <c r="P265" s="5">
        <v>45215</v>
      </c>
      <c r="Q265" s="5">
        <v>45236</v>
      </c>
      <c r="R265" s="5">
        <v>45243</v>
      </c>
      <c r="S265" s="5">
        <v>45268</v>
      </c>
      <c r="T265" s="5">
        <v>45285</v>
      </c>
    </row>
    <row r="266" spans="1:20" x14ac:dyDescent="0.25">
      <c r="A266" s="4">
        <v>44935</v>
      </c>
      <c r="B266" s="4">
        <v>45005</v>
      </c>
      <c r="C266" s="4">
        <v>45019</v>
      </c>
      <c r="D266" s="4">
        <v>45020</v>
      </c>
      <c r="E266" s="4">
        <v>45021</v>
      </c>
      <c r="F266" s="4">
        <v>45022</v>
      </c>
      <c r="G266" s="4">
        <v>45023</v>
      </c>
      <c r="H266" s="4">
        <v>45047</v>
      </c>
      <c r="I266" s="4">
        <v>45068</v>
      </c>
      <c r="J266" s="4">
        <v>45089</v>
      </c>
      <c r="K266" s="4">
        <v>45096</v>
      </c>
      <c r="L266" s="4">
        <v>45110</v>
      </c>
      <c r="M266" s="4">
        <v>45127</v>
      </c>
      <c r="N266" s="4">
        <v>45145</v>
      </c>
      <c r="O266" s="5">
        <v>45159</v>
      </c>
      <c r="P266" s="5">
        <v>45215</v>
      </c>
      <c r="Q266" s="5">
        <v>45236</v>
      </c>
      <c r="R266" s="5">
        <v>45243</v>
      </c>
      <c r="S266" s="5">
        <v>45268</v>
      </c>
      <c r="T266" s="5">
        <v>45285</v>
      </c>
    </row>
    <row r="267" spans="1:20" x14ac:dyDescent="0.25">
      <c r="A267" s="4">
        <v>44935</v>
      </c>
      <c r="B267" s="4">
        <v>45005</v>
      </c>
      <c r="C267" s="4">
        <v>45019</v>
      </c>
      <c r="D267" s="4">
        <v>45020</v>
      </c>
      <c r="E267" s="4">
        <v>45021</v>
      </c>
      <c r="F267" s="4">
        <v>45022</v>
      </c>
      <c r="G267" s="4">
        <v>45023</v>
      </c>
      <c r="H267" s="4">
        <v>45047</v>
      </c>
      <c r="I267" s="4">
        <v>45068</v>
      </c>
      <c r="J267" s="4">
        <v>45089</v>
      </c>
      <c r="K267" s="4">
        <v>45096</v>
      </c>
      <c r="L267" s="4">
        <v>45110</v>
      </c>
      <c r="M267" s="4">
        <v>45127</v>
      </c>
      <c r="N267" s="4">
        <v>45145</v>
      </c>
      <c r="O267" s="5">
        <v>45159</v>
      </c>
      <c r="P267" s="5">
        <v>45215</v>
      </c>
      <c r="Q267" s="5">
        <v>45236</v>
      </c>
      <c r="R267" s="5">
        <v>45243</v>
      </c>
      <c r="S267" s="5">
        <v>45268</v>
      </c>
      <c r="T267" s="5">
        <v>45285</v>
      </c>
    </row>
    <row r="268" spans="1:20" x14ac:dyDescent="0.25">
      <c r="A268" s="4">
        <v>44935</v>
      </c>
      <c r="B268" s="4">
        <v>45005</v>
      </c>
      <c r="C268" s="4">
        <v>45019</v>
      </c>
      <c r="D268" s="4">
        <v>45020</v>
      </c>
      <c r="E268" s="4">
        <v>45021</v>
      </c>
      <c r="F268" s="4">
        <v>45022</v>
      </c>
      <c r="G268" s="4">
        <v>45023</v>
      </c>
      <c r="H268" s="4">
        <v>45047</v>
      </c>
      <c r="I268" s="4">
        <v>45068</v>
      </c>
      <c r="J268" s="4">
        <v>45089</v>
      </c>
      <c r="K268" s="4">
        <v>45096</v>
      </c>
      <c r="L268" s="4">
        <v>45110</v>
      </c>
      <c r="M268" s="4">
        <v>45127</v>
      </c>
      <c r="N268" s="4">
        <v>45145</v>
      </c>
      <c r="O268" s="5">
        <v>45159</v>
      </c>
      <c r="P268" s="5">
        <v>45215</v>
      </c>
      <c r="Q268" s="5">
        <v>45236</v>
      </c>
      <c r="R268" s="5">
        <v>45243</v>
      </c>
      <c r="S268" s="5">
        <v>45268</v>
      </c>
      <c r="T268" s="5">
        <v>45285</v>
      </c>
    </row>
    <row r="269" spans="1:20" x14ac:dyDescent="0.25">
      <c r="A269" s="4">
        <v>44935</v>
      </c>
      <c r="B269" s="4">
        <v>45005</v>
      </c>
      <c r="C269" s="4">
        <v>45019</v>
      </c>
      <c r="D269" s="4">
        <v>45020</v>
      </c>
      <c r="E269" s="4">
        <v>45021</v>
      </c>
      <c r="F269" s="4">
        <v>45022</v>
      </c>
      <c r="G269" s="4">
        <v>45023</v>
      </c>
      <c r="H269" s="4">
        <v>45047</v>
      </c>
      <c r="I269" s="4">
        <v>45068</v>
      </c>
      <c r="J269" s="4">
        <v>45089</v>
      </c>
      <c r="K269" s="4">
        <v>45096</v>
      </c>
      <c r="L269" s="4">
        <v>45110</v>
      </c>
      <c r="M269" s="4">
        <v>45127</v>
      </c>
      <c r="N269" s="4">
        <v>45145</v>
      </c>
      <c r="O269" s="5">
        <v>45159</v>
      </c>
      <c r="P269" s="5">
        <v>45215</v>
      </c>
      <c r="Q269" s="5">
        <v>45236</v>
      </c>
      <c r="R269" s="5">
        <v>45243</v>
      </c>
      <c r="S269" s="5">
        <v>45268</v>
      </c>
      <c r="T269" s="5">
        <v>45285</v>
      </c>
    </row>
    <row r="270" spans="1:20" x14ac:dyDescent="0.25">
      <c r="A270" s="4">
        <v>44935</v>
      </c>
      <c r="B270" s="4">
        <v>45005</v>
      </c>
      <c r="C270" s="4">
        <v>45019</v>
      </c>
      <c r="D270" s="4">
        <v>45020</v>
      </c>
      <c r="E270" s="4">
        <v>45021</v>
      </c>
      <c r="F270" s="4">
        <v>45022</v>
      </c>
      <c r="G270" s="4">
        <v>45023</v>
      </c>
      <c r="H270" s="4">
        <v>45047</v>
      </c>
      <c r="I270" s="4">
        <v>45068</v>
      </c>
      <c r="J270" s="4">
        <v>45089</v>
      </c>
      <c r="K270" s="4">
        <v>45096</v>
      </c>
      <c r="L270" s="4">
        <v>45110</v>
      </c>
      <c r="M270" s="4">
        <v>45127</v>
      </c>
      <c r="N270" s="4">
        <v>45145</v>
      </c>
      <c r="O270" s="5">
        <v>45159</v>
      </c>
      <c r="P270" s="5">
        <v>45215</v>
      </c>
      <c r="Q270" s="5">
        <v>45236</v>
      </c>
      <c r="R270" s="5">
        <v>45243</v>
      </c>
      <c r="S270" s="5">
        <v>45268</v>
      </c>
      <c r="T270" s="5">
        <v>45285</v>
      </c>
    </row>
    <row r="271" spans="1:20" x14ac:dyDescent="0.25">
      <c r="A271" s="4">
        <v>44935</v>
      </c>
      <c r="B271" s="4">
        <v>45005</v>
      </c>
      <c r="C271" s="4">
        <v>45019</v>
      </c>
      <c r="D271" s="4">
        <v>45020</v>
      </c>
      <c r="E271" s="4">
        <v>45021</v>
      </c>
      <c r="F271" s="4">
        <v>45022</v>
      </c>
      <c r="G271" s="4">
        <v>45023</v>
      </c>
      <c r="H271" s="4">
        <v>45047</v>
      </c>
      <c r="I271" s="4">
        <v>45068</v>
      </c>
      <c r="J271" s="4">
        <v>45089</v>
      </c>
      <c r="K271" s="4">
        <v>45096</v>
      </c>
      <c r="L271" s="4">
        <v>45110</v>
      </c>
      <c r="M271" s="4">
        <v>45127</v>
      </c>
      <c r="N271" s="4">
        <v>45145</v>
      </c>
      <c r="O271" s="5">
        <v>45159</v>
      </c>
      <c r="P271" s="5">
        <v>45215</v>
      </c>
      <c r="Q271" s="5">
        <v>45236</v>
      </c>
      <c r="R271" s="5">
        <v>45243</v>
      </c>
      <c r="S271" s="5">
        <v>45268</v>
      </c>
      <c r="T271" s="5">
        <v>45285</v>
      </c>
    </row>
    <row r="272" spans="1:20" x14ac:dyDescent="0.25">
      <c r="A272" s="4">
        <v>44935</v>
      </c>
      <c r="B272" s="4">
        <v>45005</v>
      </c>
      <c r="C272" s="4">
        <v>45019</v>
      </c>
      <c r="D272" s="4">
        <v>45020</v>
      </c>
      <c r="E272" s="4">
        <v>45021</v>
      </c>
      <c r="F272" s="4">
        <v>45022</v>
      </c>
      <c r="G272" s="4">
        <v>45023</v>
      </c>
      <c r="H272" s="4">
        <v>45047</v>
      </c>
      <c r="I272" s="4">
        <v>45068</v>
      </c>
      <c r="J272" s="4">
        <v>45089</v>
      </c>
      <c r="K272" s="4">
        <v>45096</v>
      </c>
      <c r="L272" s="4">
        <v>45110</v>
      </c>
      <c r="M272" s="4">
        <v>45127</v>
      </c>
      <c r="N272" s="4">
        <v>45145</v>
      </c>
      <c r="O272" s="5">
        <v>45159</v>
      </c>
      <c r="P272" s="5">
        <v>45215</v>
      </c>
      <c r="Q272" s="5">
        <v>45236</v>
      </c>
      <c r="R272" s="5">
        <v>45243</v>
      </c>
      <c r="S272" s="5">
        <v>45268</v>
      </c>
      <c r="T272" s="5">
        <v>45285</v>
      </c>
    </row>
    <row r="273" spans="1:20" x14ac:dyDescent="0.25">
      <c r="A273" s="4">
        <v>44935</v>
      </c>
      <c r="B273" s="4">
        <v>45005</v>
      </c>
      <c r="C273" s="4">
        <v>45019</v>
      </c>
      <c r="D273" s="4">
        <v>45020</v>
      </c>
      <c r="E273" s="4">
        <v>45021</v>
      </c>
      <c r="F273" s="4">
        <v>45022</v>
      </c>
      <c r="G273" s="4">
        <v>45023</v>
      </c>
      <c r="H273" s="4">
        <v>45047</v>
      </c>
      <c r="I273" s="4">
        <v>45068</v>
      </c>
      <c r="J273" s="4">
        <v>45089</v>
      </c>
      <c r="K273" s="4">
        <v>45096</v>
      </c>
      <c r="L273" s="4">
        <v>45110</v>
      </c>
      <c r="M273" s="4">
        <v>45127</v>
      </c>
      <c r="N273" s="4">
        <v>45145</v>
      </c>
      <c r="O273" s="5">
        <v>45159</v>
      </c>
      <c r="P273" s="5">
        <v>45215</v>
      </c>
      <c r="Q273" s="5">
        <v>45236</v>
      </c>
      <c r="R273" s="5">
        <v>45243</v>
      </c>
      <c r="S273" s="5">
        <v>45268</v>
      </c>
      <c r="T273" s="5">
        <v>45285</v>
      </c>
    </row>
    <row r="274" spans="1:20" x14ac:dyDescent="0.25">
      <c r="A274" s="4">
        <v>44935</v>
      </c>
      <c r="B274" s="4">
        <v>45005</v>
      </c>
      <c r="C274" s="4">
        <v>45019</v>
      </c>
      <c r="D274" s="4">
        <v>45020</v>
      </c>
      <c r="E274" s="4">
        <v>45021</v>
      </c>
      <c r="F274" s="4">
        <v>45022</v>
      </c>
      <c r="G274" s="4">
        <v>45023</v>
      </c>
      <c r="H274" s="4">
        <v>45047</v>
      </c>
      <c r="I274" s="4">
        <v>45068</v>
      </c>
      <c r="J274" s="4">
        <v>45089</v>
      </c>
      <c r="K274" s="4">
        <v>45096</v>
      </c>
      <c r="L274" s="4">
        <v>45110</v>
      </c>
      <c r="M274" s="4">
        <v>45127</v>
      </c>
      <c r="N274" s="4">
        <v>45145</v>
      </c>
      <c r="O274" s="5">
        <v>45159</v>
      </c>
      <c r="P274" s="5">
        <v>45215</v>
      </c>
      <c r="Q274" s="5">
        <v>45236</v>
      </c>
      <c r="R274" s="5">
        <v>45243</v>
      </c>
      <c r="S274" s="5">
        <v>45268</v>
      </c>
      <c r="T274" s="5">
        <v>45285</v>
      </c>
    </row>
    <row r="275" spans="1:20" x14ac:dyDescent="0.25">
      <c r="A275" s="4">
        <v>44935</v>
      </c>
      <c r="B275" s="4">
        <v>45005</v>
      </c>
      <c r="C275" s="4">
        <v>45019</v>
      </c>
      <c r="D275" s="4">
        <v>45020</v>
      </c>
      <c r="E275" s="4">
        <v>45021</v>
      </c>
      <c r="F275" s="4">
        <v>45022</v>
      </c>
      <c r="G275" s="4">
        <v>45023</v>
      </c>
      <c r="H275" s="4">
        <v>45047</v>
      </c>
      <c r="I275" s="4">
        <v>45068</v>
      </c>
      <c r="J275" s="4">
        <v>45089</v>
      </c>
      <c r="K275" s="4">
        <v>45096</v>
      </c>
      <c r="L275" s="4">
        <v>45110</v>
      </c>
      <c r="M275" s="4">
        <v>45127</v>
      </c>
      <c r="N275" s="4">
        <v>45145</v>
      </c>
      <c r="O275" s="5">
        <v>45159</v>
      </c>
      <c r="P275" s="5">
        <v>45215</v>
      </c>
      <c r="Q275" s="5">
        <v>45236</v>
      </c>
      <c r="R275" s="5">
        <v>45243</v>
      </c>
      <c r="S275" s="5">
        <v>45268</v>
      </c>
      <c r="T275" s="5">
        <v>45285</v>
      </c>
    </row>
    <row r="276" spans="1:20" x14ac:dyDescent="0.25">
      <c r="A276" s="4">
        <v>44935</v>
      </c>
      <c r="B276" s="4">
        <v>45005</v>
      </c>
      <c r="C276" s="4">
        <v>45019</v>
      </c>
      <c r="D276" s="4">
        <v>45020</v>
      </c>
      <c r="E276" s="4">
        <v>45021</v>
      </c>
      <c r="F276" s="4">
        <v>45022</v>
      </c>
      <c r="G276" s="4">
        <v>45023</v>
      </c>
      <c r="H276" s="4">
        <v>45047</v>
      </c>
      <c r="I276" s="4">
        <v>45068</v>
      </c>
      <c r="J276" s="4">
        <v>45089</v>
      </c>
      <c r="K276" s="4">
        <v>45096</v>
      </c>
      <c r="L276" s="4">
        <v>45110</v>
      </c>
      <c r="M276" s="4">
        <v>45127</v>
      </c>
      <c r="N276" s="4">
        <v>45145</v>
      </c>
      <c r="O276" s="5">
        <v>45159</v>
      </c>
      <c r="P276" s="5">
        <v>45215</v>
      </c>
      <c r="Q276" s="5">
        <v>45236</v>
      </c>
      <c r="R276" s="5">
        <v>45243</v>
      </c>
      <c r="S276" s="5">
        <v>45268</v>
      </c>
      <c r="T276" s="5">
        <v>45285</v>
      </c>
    </row>
    <row r="277" spans="1:20" x14ac:dyDescent="0.25">
      <c r="A277" s="4">
        <v>44935</v>
      </c>
      <c r="B277" s="4">
        <v>45005</v>
      </c>
      <c r="C277" s="4">
        <v>45019</v>
      </c>
      <c r="D277" s="4">
        <v>45020</v>
      </c>
      <c r="E277" s="4">
        <v>45021</v>
      </c>
      <c r="F277" s="4">
        <v>45022</v>
      </c>
      <c r="G277" s="4">
        <v>45023</v>
      </c>
      <c r="H277" s="4">
        <v>45047</v>
      </c>
      <c r="I277" s="4">
        <v>45068</v>
      </c>
      <c r="J277" s="4">
        <v>45089</v>
      </c>
      <c r="K277" s="4">
        <v>45096</v>
      </c>
      <c r="L277" s="4">
        <v>45110</v>
      </c>
      <c r="M277" s="4">
        <v>45127</v>
      </c>
      <c r="N277" s="4">
        <v>45145</v>
      </c>
      <c r="O277" s="5">
        <v>45159</v>
      </c>
      <c r="P277" s="5">
        <v>45215</v>
      </c>
      <c r="Q277" s="5">
        <v>45236</v>
      </c>
      <c r="R277" s="5">
        <v>45243</v>
      </c>
      <c r="S277" s="5">
        <v>45268</v>
      </c>
      <c r="T277" s="5">
        <v>45285</v>
      </c>
    </row>
    <row r="278" spans="1:20" x14ac:dyDescent="0.25">
      <c r="A278" s="4">
        <v>44935</v>
      </c>
      <c r="B278" s="4">
        <v>45005</v>
      </c>
      <c r="C278" s="4">
        <v>45019</v>
      </c>
      <c r="D278" s="4">
        <v>45020</v>
      </c>
      <c r="E278" s="4">
        <v>45021</v>
      </c>
      <c r="F278" s="4">
        <v>45022</v>
      </c>
      <c r="G278" s="4">
        <v>45023</v>
      </c>
      <c r="H278" s="4">
        <v>45047</v>
      </c>
      <c r="I278" s="4">
        <v>45068</v>
      </c>
      <c r="J278" s="4">
        <v>45089</v>
      </c>
      <c r="K278" s="4">
        <v>45096</v>
      </c>
      <c r="L278" s="4">
        <v>45110</v>
      </c>
      <c r="M278" s="4">
        <v>45127</v>
      </c>
      <c r="N278" s="4">
        <v>45145</v>
      </c>
      <c r="O278" s="5">
        <v>45159</v>
      </c>
      <c r="P278" s="5">
        <v>45215</v>
      </c>
      <c r="Q278" s="5">
        <v>45236</v>
      </c>
      <c r="R278" s="5">
        <v>45243</v>
      </c>
      <c r="S278" s="5">
        <v>45268</v>
      </c>
      <c r="T278" s="5">
        <v>45285</v>
      </c>
    </row>
    <row r="279" spans="1:20" x14ac:dyDescent="0.25">
      <c r="A279" s="4">
        <v>44935</v>
      </c>
      <c r="B279" s="4">
        <v>45005</v>
      </c>
      <c r="C279" s="4">
        <v>45019</v>
      </c>
      <c r="D279" s="4">
        <v>45020</v>
      </c>
      <c r="E279" s="4">
        <v>45021</v>
      </c>
      <c r="F279" s="4">
        <v>45022</v>
      </c>
      <c r="G279" s="4">
        <v>45023</v>
      </c>
      <c r="H279" s="4">
        <v>45047</v>
      </c>
      <c r="I279" s="4">
        <v>45068</v>
      </c>
      <c r="J279" s="4">
        <v>45089</v>
      </c>
      <c r="K279" s="4">
        <v>45096</v>
      </c>
      <c r="L279" s="4">
        <v>45110</v>
      </c>
      <c r="M279" s="4">
        <v>45127</v>
      </c>
      <c r="N279" s="4">
        <v>45145</v>
      </c>
      <c r="O279" s="5">
        <v>45159</v>
      </c>
      <c r="P279" s="5">
        <v>45215</v>
      </c>
      <c r="Q279" s="5">
        <v>45236</v>
      </c>
      <c r="R279" s="5">
        <v>45243</v>
      </c>
      <c r="S279" s="5">
        <v>45268</v>
      </c>
      <c r="T279" s="5">
        <v>45285</v>
      </c>
    </row>
    <row r="280" spans="1:20" x14ac:dyDescent="0.25">
      <c r="A280" s="4">
        <v>44935</v>
      </c>
      <c r="B280" s="4">
        <v>45005</v>
      </c>
      <c r="C280" s="4">
        <v>45019</v>
      </c>
      <c r="D280" s="4">
        <v>45020</v>
      </c>
      <c r="E280" s="4">
        <v>45021</v>
      </c>
      <c r="F280" s="4">
        <v>45022</v>
      </c>
      <c r="G280" s="4">
        <v>45023</v>
      </c>
      <c r="H280" s="4">
        <v>45047</v>
      </c>
      <c r="I280" s="4">
        <v>45068</v>
      </c>
      <c r="J280" s="4">
        <v>45089</v>
      </c>
      <c r="K280" s="4">
        <v>45096</v>
      </c>
      <c r="L280" s="4">
        <v>45110</v>
      </c>
      <c r="M280" s="4">
        <v>45127</v>
      </c>
      <c r="N280" s="4">
        <v>45145</v>
      </c>
      <c r="O280" s="5">
        <v>45159</v>
      </c>
      <c r="P280" s="5">
        <v>45215</v>
      </c>
      <c r="Q280" s="5">
        <v>45236</v>
      </c>
      <c r="R280" s="5">
        <v>45243</v>
      </c>
      <c r="S280" s="5">
        <v>45268</v>
      </c>
      <c r="T280" s="5">
        <v>45285</v>
      </c>
    </row>
    <row r="281" spans="1:20" x14ac:dyDescent="0.25">
      <c r="A281" s="4">
        <v>44935</v>
      </c>
      <c r="B281" s="4">
        <v>45005</v>
      </c>
      <c r="C281" s="4">
        <v>45019</v>
      </c>
      <c r="D281" s="4">
        <v>45020</v>
      </c>
      <c r="E281" s="4">
        <v>45021</v>
      </c>
      <c r="F281" s="4">
        <v>45022</v>
      </c>
      <c r="G281" s="4">
        <v>45023</v>
      </c>
      <c r="H281" s="4">
        <v>45047</v>
      </c>
      <c r="I281" s="4">
        <v>45068</v>
      </c>
      <c r="J281" s="4">
        <v>45089</v>
      </c>
      <c r="K281" s="4">
        <v>45096</v>
      </c>
      <c r="L281" s="4">
        <v>45110</v>
      </c>
      <c r="M281" s="4">
        <v>45127</v>
      </c>
      <c r="N281" s="4">
        <v>45145</v>
      </c>
      <c r="O281" s="5">
        <v>45159</v>
      </c>
      <c r="P281" s="5">
        <v>45215</v>
      </c>
      <c r="Q281" s="5">
        <v>45236</v>
      </c>
      <c r="R281" s="5">
        <v>45243</v>
      </c>
      <c r="S281" s="5">
        <v>45268</v>
      </c>
      <c r="T281" s="5">
        <v>45285</v>
      </c>
    </row>
    <row r="282" spans="1:20" x14ac:dyDescent="0.25">
      <c r="A282" s="4">
        <v>44935</v>
      </c>
      <c r="B282" s="4">
        <v>45005</v>
      </c>
      <c r="C282" s="4">
        <v>45019</v>
      </c>
      <c r="D282" s="4">
        <v>45020</v>
      </c>
      <c r="E282" s="4">
        <v>45021</v>
      </c>
      <c r="F282" s="4">
        <v>45022</v>
      </c>
      <c r="G282" s="4">
        <v>45023</v>
      </c>
      <c r="H282" s="4">
        <v>45047</v>
      </c>
      <c r="I282" s="4">
        <v>45068</v>
      </c>
      <c r="J282" s="4">
        <v>45089</v>
      </c>
      <c r="K282" s="4">
        <v>45096</v>
      </c>
      <c r="L282" s="4">
        <v>45110</v>
      </c>
      <c r="M282" s="4">
        <v>45127</v>
      </c>
      <c r="N282" s="4">
        <v>45145</v>
      </c>
      <c r="O282" s="5">
        <v>45159</v>
      </c>
      <c r="P282" s="5">
        <v>45215</v>
      </c>
      <c r="Q282" s="5">
        <v>45236</v>
      </c>
      <c r="R282" s="5">
        <v>45243</v>
      </c>
      <c r="S282" s="5">
        <v>45268</v>
      </c>
      <c r="T282" s="5">
        <v>45285</v>
      </c>
    </row>
    <row r="283" spans="1:20" x14ac:dyDescent="0.25">
      <c r="A283" s="4">
        <v>44935</v>
      </c>
      <c r="B283" s="4">
        <v>45005</v>
      </c>
      <c r="C283" s="4">
        <v>45019</v>
      </c>
      <c r="D283" s="4">
        <v>45020</v>
      </c>
      <c r="E283" s="4">
        <v>45021</v>
      </c>
      <c r="F283" s="4">
        <v>45022</v>
      </c>
      <c r="G283" s="4">
        <v>45023</v>
      </c>
      <c r="H283" s="4">
        <v>45047</v>
      </c>
      <c r="I283" s="4">
        <v>45068</v>
      </c>
      <c r="J283" s="4">
        <v>45089</v>
      </c>
      <c r="K283" s="4">
        <v>45096</v>
      </c>
      <c r="L283" s="4">
        <v>45110</v>
      </c>
      <c r="M283" s="4">
        <v>45127</v>
      </c>
      <c r="N283" s="4">
        <v>45145</v>
      </c>
      <c r="O283" s="5">
        <v>45159</v>
      </c>
      <c r="P283" s="5">
        <v>45215</v>
      </c>
      <c r="Q283" s="5">
        <v>45236</v>
      </c>
      <c r="R283" s="5">
        <v>45243</v>
      </c>
      <c r="S283" s="5">
        <v>45268</v>
      </c>
      <c r="T283" s="5">
        <v>45285</v>
      </c>
    </row>
    <row r="284" spans="1:20" x14ac:dyDescent="0.25">
      <c r="A284" s="4">
        <v>44935</v>
      </c>
      <c r="B284" s="4">
        <v>45005</v>
      </c>
      <c r="C284" s="4">
        <v>45019</v>
      </c>
      <c r="D284" s="4">
        <v>45020</v>
      </c>
      <c r="E284" s="4">
        <v>45021</v>
      </c>
      <c r="F284" s="4">
        <v>45022</v>
      </c>
      <c r="G284" s="4">
        <v>45023</v>
      </c>
      <c r="H284" s="4">
        <v>45047</v>
      </c>
      <c r="I284" s="4">
        <v>45068</v>
      </c>
      <c r="J284" s="4">
        <v>45089</v>
      </c>
      <c r="K284" s="4">
        <v>45096</v>
      </c>
      <c r="L284" s="4">
        <v>45110</v>
      </c>
      <c r="M284" s="4">
        <v>45127</v>
      </c>
      <c r="N284" s="4">
        <v>45145</v>
      </c>
      <c r="O284" s="5">
        <v>45159</v>
      </c>
      <c r="P284" s="5">
        <v>45215</v>
      </c>
      <c r="Q284" s="5">
        <v>45236</v>
      </c>
      <c r="R284" s="5">
        <v>45243</v>
      </c>
      <c r="S284" s="5">
        <v>45268</v>
      </c>
      <c r="T284" s="5">
        <v>45285</v>
      </c>
    </row>
    <row r="285" spans="1:20" x14ac:dyDescent="0.25">
      <c r="A285" s="4">
        <v>44935</v>
      </c>
      <c r="B285" s="4">
        <v>45005</v>
      </c>
      <c r="C285" s="4">
        <v>45019</v>
      </c>
      <c r="D285" s="4">
        <v>45020</v>
      </c>
      <c r="E285" s="4">
        <v>45021</v>
      </c>
      <c r="F285" s="4">
        <v>45022</v>
      </c>
      <c r="G285" s="4">
        <v>45023</v>
      </c>
      <c r="H285" s="4">
        <v>45047</v>
      </c>
      <c r="I285" s="4">
        <v>45068</v>
      </c>
      <c r="J285" s="4">
        <v>45089</v>
      </c>
      <c r="K285" s="4">
        <v>45096</v>
      </c>
      <c r="L285" s="4">
        <v>45110</v>
      </c>
      <c r="M285" s="4">
        <v>45127</v>
      </c>
      <c r="N285" s="4">
        <v>45145</v>
      </c>
      <c r="O285" s="5">
        <v>45159</v>
      </c>
      <c r="P285" s="5">
        <v>45215</v>
      </c>
      <c r="Q285" s="5">
        <v>45236</v>
      </c>
      <c r="R285" s="5">
        <v>45243</v>
      </c>
      <c r="S285" s="5">
        <v>45268</v>
      </c>
      <c r="T285" s="5">
        <v>45285</v>
      </c>
    </row>
    <row r="286" spans="1:20" x14ac:dyDescent="0.25">
      <c r="A286" s="4">
        <v>44935</v>
      </c>
      <c r="B286" s="4">
        <v>45005</v>
      </c>
      <c r="C286" s="4">
        <v>45019</v>
      </c>
      <c r="D286" s="4">
        <v>45020</v>
      </c>
      <c r="E286" s="4">
        <v>45021</v>
      </c>
      <c r="F286" s="4">
        <v>45022</v>
      </c>
      <c r="G286" s="4">
        <v>45023</v>
      </c>
      <c r="H286" s="4">
        <v>45047</v>
      </c>
      <c r="I286" s="4">
        <v>45068</v>
      </c>
      <c r="J286" s="4">
        <v>45089</v>
      </c>
      <c r="K286" s="4">
        <v>45096</v>
      </c>
      <c r="L286" s="4">
        <v>45110</v>
      </c>
      <c r="M286" s="4">
        <v>45127</v>
      </c>
      <c r="N286" s="4">
        <v>45145</v>
      </c>
      <c r="O286" s="5">
        <v>45159</v>
      </c>
      <c r="P286" s="5">
        <v>45215</v>
      </c>
      <c r="Q286" s="5">
        <v>45236</v>
      </c>
      <c r="R286" s="5">
        <v>45243</v>
      </c>
      <c r="S286" s="5">
        <v>45268</v>
      </c>
      <c r="T286" s="5">
        <v>45285</v>
      </c>
    </row>
    <row r="287" spans="1:20" x14ac:dyDescent="0.25">
      <c r="A287" s="4">
        <v>44935</v>
      </c>
      <c r="B287" s="4">
        <v>45005</v>
      </c>
      <c r="C287" s="4">
        <v>45019</v>
      </c>
      <c r="D287" s="4">
        <v>45020</v>
      </c>
      <c r="E287" s="4">
        <v>45021</v>
      </c>
      <c r="F287" s="4">
        <v>45022</v>
      </c>
      <c r="G287" s="4">
        <v>45023</v>
      </c>
      <c r="H287" s="4">
        <v>45047</v>
      </c>
      <c r="I287" s="4">
        <v>45068</v>
      </c>
      <c r="J287" s="4">
        <v>45089</v>
      </c>
      <c r="K287" s="4">
        <v>45096</v>
      </c>
      <c r="L287" s="4">
        <v>45110</v>
      </c>
      <c r="M287" s="4">
        <v>45127</v>
      </c>
      <c r="N287" s="4">
        <v>45145</v>
      </c>
      <c r="O287" s="5">
        <v>45159</v>
      </c>
      <c r="P287" s="5">
        <v>45215</v>
      </c>
      <c r="Q287" s="5">
        <v>45236</v>
      </c>
      <c r="R287" s="5">
        <v>45243</v>
      </c>
      <c r="S287" s="5">
        <v>45268</v>
      </c>
      <c r="T287" s="5">
        <v>45285</v>
      </c>
    </row>
    <row r="288" spans="1:20" x14ac:dyDescent="0.25">
      <c r="A288" s="4">
        <v>44935</v>
      </c>
      <c r="B288" s="4">
        <v>45005</v>
      </c>
      <c r="C288" s="4">
        <v>45019</v>
      </c>
      <c r="D288" s="4">
        <v>45020</v>
      </c>
      <c r="E288" s="4">
        <v>45021</v>
      </c>
      <c r="F288" s="4">
        <v>45022</v>
      </c>
      <c r="G288" s="4">
        <v>45023</v>
      </c>
      <c r="H288" s="4">
        <v>45047</v>
      </c>
      <c r="I288" s="4">
        <v>45068</v>
      </c>
      <c r="J288" s="4">
        <v>45089</v>
      </c>
      <c r="K288" s="4">
        <v>45096</v>
      </c>
      <c r="L288" s="4">
        <v>45110</v>
      </c>
      <c r="M288" s="4">
        <v>45127</v>
      </c>
      <c r="N288" s="4">
        <v>45145</v>
      </c>
      <c r="O288" s="5">
        <v>45159</v>
      </c>
      <c r="P288" s="5">
        <v>45215</v>
      </c>
      <c r="Q288" s="5">
        <v>45236</v>
      </c>
      <c r="R288" s="5">
        <v>45243</v>
      </c>
      <c r="S288" s="5">
        <v>45268</v>
      </c>
      <c r="T288" s="5">
        <v>45285</v>
      </c>
    </row>
    <row r="289" spans="1:20" x14ac:dyDescent="0.25">
      <c r="A289" s="4">
        <v>44935</v>
      </c>
      <c r="B289" s="4">
        <v>45005</v>
      </c>
      <c r="C289" s="4">
        <v>45019</v>
      </c>
      <c r="D289" s="4">
        <v>45020</v>
      </c>
      <c r="E289" s="4">
        <v>45021</v>
      </c>
      <c r="F289" s="4">
        <v>45022</v>
      </c>
      <c r="G289" s="4">
        <v>45023</v>
      </c>
      <c r="H289" s="4">
        <v>45047</v>
      </c>
      <c r="I289" s="4">
        <v>45068</v>
      </c>
      <c r="J289" s="4">
        <v>45089</v>
      </c>
      <c r="K289" s="4">
        <v>45096</v>
      </c>
      <c r="L289" s="4">
        <v>45110</v>
      </c>
      <c r="M289" s="4">
        <v>45127</v>
      </c>
      <c r="N289" s="4">
        <v>45145</v>
      </c>
      <c r="O289" s="5">
        <v>45159</v>
      </c>
      <c r="P289" s="5">
        <v>45215</v>
      </c>
      <c r="Q289" s="5">
        <v>45236</v>
      </c>
      <c r="R289" s="5">
        <v>45243</v>
      </c>
      <c r="S289" s="5">
        <v>45268</v>
      </c>
      <c r="T289" s="5">
        <v>45285</v>
      </c>
    </row>
    <row r="290" spans="1:20" x14ac:dyDescent="0.25">
      <c r="A290" s="4">
        <v>44935</v>
      </c>
      <c r="B290" s="4">
        <v>45005</v>
      </c>
      <c r="C290" s="4">
        <v>45019</v>
      </c>
      <c r="D290" s="4">
        <v>45020</v>
      </c>
      <c r="E290" s="4">
        <v>45021</v>
      </c>
      <c r="F290" s="4">
        <v>45022</v>
      </c>
      <c r="G290" s="4">
        <v>45023</v>
      </c>
      <c r="H290" s="4">
        <v>45047</v>
      </c>
      <c r="I290" s="4">
        <v>45068</v>
      </c>
      <c r="J290" s="4">
        <v>45089</v>
      </c>
      <c r="K290" s="4">
        <v>45096</v>
      </c>
      <c r="L290" s="4">
        <v>45110</v>
      </c>
      <c r="M290" s="4">
        <v>45127</v>
      </c>
      <c r="N290" s="4">
        <v>45145</v>
      </c>
      <c r="O290" s="5">
        <v>45159</v>
      </c>
      <c r="P290" s="5">
        <v>45215</v>
      </c>
      <c r="Q290" s="5">
        <v>45236</v>
      </c>
      <c r="R290" s="5">
        <v>45243</v>
      </c>
      <c r="S290" s="5">
        <v>45268</v>
      </c>
      <c r="T290" s="5">
        <v>45285</v>
      </c>
    </row>
    <row r="291" spans="1:20" x14ac:dyDescent="0.25">
      <c r="A291" s="4">
        <v>44935</v>
      </c>
      <c r="B291" s="4">
        <v>45005</v>
      </c>
      <c r="C291" s="4">
        <v>45019</v>
      </c>
      <c r="D291" s="4">
        <v>45020</v>
      </c>
      <c r="E291" s="4">
        <v>45021</v>
      </c>
      <c r="F291" s="4">
        <v>45022</v>
      </c>
      <c r="G291" s="4">
        <v>45023</v>
      </c>
      <c r="H291" s="4">
        <v>45047</v>
      </c>
      <c r="I291" s="4">
        <v>45068</v>
      </c>
      <c r="J291" s="4">
        <v>45089</v>
      </c>
      <c r="K291" s="4">
        <v>45096</v>
      </c>
      <c r="L291" s="4">
        <v>45110</v>
      </c>
      <c r="M291" s="4">
        <v>45127</v>
      </c>
      <c r="N291" s="4">
        <v>45145</v>
      </c>
      <c r="O291" s="5">
        <v>45159</v>
      </c>
      <c r="P291" s="5">
        <v>45215</v>
      </c>
      <c r="Q291" s="5">
        <v>45236</v>
      </c>
      <c r="R291" s="5">
        <v>45243</v>
      </c>
      <c r="S291" s="5">
        <v>45268</v>
      </c>
      <c r="T291" s="5">
        <v>45285</v>
      </c>
    </row>
    <row r="292" spans="1:20" x14ac:dyDescent="0.25">
      <c r="A292" s="4">
        <v>44935</v>
      </c>
      <c r="B292" s="4">
        <v>45005</v>
      </c>
      <c r="C292" s="4">
        <v>45019</v>
      </c>
      <c r="D292" s="4">
        <v>45020</v>
      </c>
      <c r="E292" s="4">
        <v>45021</v>
      </c>
      <c r="F292" s="4">
        <v>45022</v>
      </c>
      <c r="G292" s="4">
        <v>45023</v>
      </c>
      <c r="H292" s="4">
        <v>45047</v>
      </c>
      <c r="I292" s="4">
        <v>45068</v>
      </c>
      <c r="J292" s="4">
        <v>45089</v>
      </c>
      <c r="K292" s="4">
        <v>45096</v>
      </c>
      <c r="L292" s="4">
        <v>45110</v>
      </c>
      <c r="M292" s="4">
        <v>45127</v>
      </c>
      <c r="N292" s="4">
        <v>45145</v>
      </c>
      <c r="O292" s="5">
        <v>45159</v>
      </c>
      <c r="P292" s="5">
        <v>45215</v>
      </c>
      <c r="Q292" s="5">
        <v>45236</v>
      </c>
      <c r="R292" s="5">
        <v>45243</v>
      </c>
      <c r="S292" s="5">
        <v>45268</v>
      </c>
      <c r="T292" s="5">
        <v>45285</v>
      </c>
    </row>
    <row r="293" spans="1:20" x14ac:dyDescent="0.25">
      <c r="A293" s="4">
        <v>44935</v>
      </c>
      <c r="B293" s="4">
        <v>45005</v>
      </c>
      <c r="C293" s="4">
        <v>45019</v>
      </c>
      <c r="D293" s="4">
        <v>45020</v>
      </c>
      <c r="E293" s="4">
        <v>45021</v>
      </c>
      <c r="F293" s="4">
        <v>45022</v>
      </c>
      <c r="G293" s="4">
        <v>45023</v>
      </c>
      <c r="H293" s="4">
        <v>45047</v>
      </c>
      <c r="I293" s="4">
        <v>45068</v>
      </c>
      <c r="J293" s="4">
        <v>45089</v>
      </c>
      <c r="K293" s="4">
        <v>45096</v>
      </c>
      <c r="L293" s="4">
        <v>45110</v>
      </c>
      <c r="M293" s="4">
        <v>45127</v>
      </c>
      <c r="N293" s="4">
        <v>45145</v>
      </c>
      <c r="O293" s="5">
        <v>45159</v>
      </c>
      <c r="P293" s="5">
        <v>45215</v>
      </c>
      <c r="Q293" s="5">
        <v>45236</v>
      </c>
      <c r="R293" s="5">
        <v>45243</v>
      </c>
      <c r="S293" s="5">
        <v>45268</v>
      </c>
      <c r="T293" s="5">
        <v>45285</v>
      </c>
    </row>
    <row r="294" spans="1:20" x14ac:dyDescent="0.25">
      <c r="A294" s="4">
        <v>44935</v>
      </c>
      <c r="B294" s="4">
        <v>45005</v>
      </c>
      <c r="C294" s="4">
        <v>45019</v>
      </c>
      <c r="D294" s="4">
        <v>45020</v>
      </c>
      <c r="E294" s="4">
        <v>45021</v>
      </c>
      <c r="F294" s="4">
        <v>45022</v>
      </c>
      <c r="G294" s="4">
        <v>45023</v>
      </c>
      <c r="H294" s="4">
        <v>45047</v>
      </c>
      <c r="I294" s="4">
        <v>45068</v>
      </c>
      <c r="J294" s="4">
        <v>45089</v>
      </c>
      <c r="K294" s="4">
        <v>45096</v>
      </c>
      <c r="L294" s="4">
        <v>45110</v>
      </c>
      <c r="M294" s="4">
        <v>45127</v>
      </c>
      <c r="N294" s="4">
        <v>45145</v>
      </c>
      <c r="O294" s="5">
        <v>45159</v>
      </c>
      <c r="P294" s="5">
        <v>45215</v>
      </c>
      <c r="Q294" s="5">
        <v>45236</v>
      </c>
      <c r="R294" s="5">
        <v>45243</v>
      </c>
      <c r="S294" s="5">
        <v>45268</v>
      </c>
      <c r="T294" s="5">
        <v>45285</v>
      </c>
    </row>
    <row r="295" spans="1:20" x14ac:dyDescent="0.25">
      <c r="A295" s="4">
        <v>44935</v>
      </c>
      <c r="B295" s="4">
        <v>45005</v>
      </c>
      <c r="C295" s="4">
        <v>45019</v>
      </c>
      <c r="D295" s="4">
        <v>45020</v>
      </c>
      <c r="E295" s="4">
        <v>45021</v>
      </c>
      <c r="F295" s="4">
        <v>45022</v>
      </c>
      <c r="G295" s="4">
        <v>45023</v>
      </c>
      <c r="H295" s="4">
        <v>45047</v>
      </c>
      <c r="I295" s="4">
        <v>45068</v>
      </c>
      <c r="J295" s="4">
        <v>45089</v>
      </c>
      <c r="K295" s="4">
        <v>45096</v>
      </c>
      <c r="L295" s="4">
        <v>45110</v>
      </c>
      <c r="M295" s="4">
        <v>45127</v>
      </c>
      <c r="N295" s="4">
        <v>45145</v>
      </c>
      <c r="O295" s="5">
        <v>45159</v>
      </c>
      <c r="P295" s="5">
        <v>45215</v>
      </c>
      <c r="Q295" s="5">
        <v>45236</v>
      </c>
      <c r="R295" s="5">
        <v>45243</v>
      </c>
      <c r="S295" s="5">
        <v>45268</v>
      </c>
      <c r="T295" s="5">
        <v>45285</v>
      </c>
    </row>
    <row r="296" spans="1:20" x14ac:dyDescent="0.25">
      <c r="A296" s="4">
        <v>44935</v>
      </c>
      <c r="B296" s="4">
        <v>45005</v>
      </c>
      <c r="C296" s="4">
        <v>45019</v>
      </c>
      <c r="D296" s="4">
        <v>45020</v>
      </c>
      <c r="E296" s="4">
        <v>45021</v>
      </c>
      <c r="F296" s="4">
        <v>45022</v>
      </c>
      <c r="G296" s="4">
        <v>45023</v>
      </c>
      <c r="H296" s="4">
        <v>45047</v>
      </c>
      <c r="I296" s="4">
        <v>45068</v>
      </c>
      <c r="J296" s="4">
        <v>45089</v>
      </c>
      <c r="K296" s="4">
        <v>45096</v>
      </c>
      <c r="L296" s="4">
        <v>45110</v>
      </c>
      <c r="M296" s="4">
        <v>45127</v>
      </c>
      <c r="N296" s="4">
        <v>45145</v>
      </c>
      <c r="O296" s="5">
        <v>45159</v>
      </c>
      <c r="P296" s="5">
        <v>45215</v>
      </c>
      <c r="Q296" s="5">
        <v>45236</v>
      </c>
      <c r="R296" s="5">
        <v>45243</v>
      </c>
      <c r="S296" s="5">
        <v>45268</v>
      </c>
      <c r="T296" s="5">
        <v>45285</v>
      </c>
    </row>
    <row r="297" spans="1:20" x14ac:dyDescent="0.25">
      <c r="A297" s="4">
        <v>44935</v>
      </c>
      <c r="B297" s="4">
        <v>45005</v>
      </c>
      <c r="C297" s="4">
        <v>45019</v>
      </c>
      <c r="D297" s="4">
        <v>45020</v>
      </c>
      <c r="E297" s="4">
        <v>45021</v>
      </c>
      <c r="F297" s="4">
        <v>45022</v>
      </c>
      <c r="G297" s="4">
        <v>45023</v>
      </c>
      <c r="H297" s="4">
        <v>45047</v>
      </c>
      <c r="I297" s="4">
        <v>45068</v>
      </c>
      <c r="J297" s="4">
        <v>45089</v>
      </c>
      <c r="K297" s="4">
        <v>45096</v>
      </c>
      <c r="L297" s="4">
        <v>45110</v>
      </c>
      <c r="M297" s="4">
        <v>45127</v>
      </c>
      <c r="N297" s="4">
        <v>45145</v>
      </c>
      <c r="O297" s="5">
        <v>45159</v>
      </c>
      <c r="P297" s="5">
        <v>45215</v>
      </c>
      <c r="Q297" s="5">
        <v>45236</v>
      </c>
      <c r="R297" s="5">
        <v>45243</v>
      </c>
      <c r="S297" s="5">
        <v>45268</v>
      </c>
      <c r="T297" s="5">
        <v>45285</v>
      </c>
    </row>
    <row r="298" spans="1:20" x14ac:dyDescent="0.25">
      <c r="A298" s="4">
        <v>44935</v>
      </c>
      <c r="B298" s="4">
        <v>45005</v>
      </c>
      <c r="C298" s="4">
        <v>45019</v>
      </c>
      <c r="D298" s="4">
        <v>45020</v>
      </c>
      <c r="E298" s="4">
        <v>45021</v>
      </c>
      <c r="F298" s="4">
        <v>45022</v>
      </c>
      <c r="G298" s="4">
        <v>45023</v>
      </c>
      <c r="H298" s="4">
        <v>45047</v>
      </c>
      <c r="I298" s="4">
        <v>45068</v>
      </c>
      <c r="J298" s="4">
        <v>45089</v>
      </c>
      <c r="K298" s="4">
        <v>45096</v>
      </c>
      <c r="L298" s="4">
        <v>45110</v>
      </c>
      <c r="M298" s="4">
        <v>45127</v>
      </c>
      <c r="N298" s="4">
        <v>45145</v>
      </c>
      <c r="O298" s="5">
        <v>45159</v>
      </c>
      <c r="P298" s="5">
        <v>45215</v>
      </c>
      <c r="Q298" s="5">
        <v>45236</v>
      </c>
      <c r="R298" s="5">
        <v>45243</v>
      </c>
      <c r="S298" s="5">
        <v>45268</v>
      </c>
      <c r="T298" s="5">
        <v>45285</v>
      </c>
    </row>
    <row r="299" spans="1:20" x14ac:dyDescent="0.25">
      <c r="A299" s="4">
        <v>44935</v>
      </c>
      <c r="B299" s="4">
        <v>45005</v>
      </c>
      <c r="C299" s="4">
        <v>45019</v>
      </c>
      <c r="D299" s="4">
        <v>45020</v>
      </c>
      <c r="E299" s="4">
        <v>45021</v>
      </c>
      <c r="F299" s="4">
        <v>45022</v>
      </c>
      <c r="G299" s="4">
        <v>45023</v>
      </c>
      <c r="H299" s="4">
        <v>45047</v>
      </c>
      <c r="I299" s="4">
        <v>45068</v>
      </c>
      <c r="J299" s="4">
        <v>45089</v>
      </c>
      <c r="K299" s="4">
        <v>45096</v>
      </c>
      <c r="L299" s="4">
        <v>45110</v>
      </c>
      <c r="M299" s="4">
        <v>45127</v>
      </c>
      <c r="N299" s="4">
        <v>45145</v>
      </c>
      <c r="O299" s="5">
        <v>45159</v>
      </c>
      <c r="P299" s="5">
        <v>45215</v>
      </c>
      <c r="Q299" s="5">
        <v>45236</v>
      </c>
      <c r="R299" s="5">
        <v>45243</v>
      </c>
      <c r="S299" s="5">
        <v>45268</v>
      </c>
      <c r="T299" s="5">
        <v>45285</v>
      </c>
    </row>
    <row r="300" spans="1:20" x14ac:dyDescent="0.25">
      <c r="A300" s="4">
        <v>44935</v>
      </c>
      <c r="B300" s="4">
        <v>45005</v>
      </c>
      <c r="C300" s="4">
        <v>45019</v>
      </c>
      <c r="D300" s="4">
        <v>45020</v>
      </c>
      <c r="E300" s="4">
        <v>45021</v>
      </c>
      <c r="F300" s="4">
        <v>45022</v>
      </c>
      <c r="G300" s="4">
        <v>45023</v>
      </c>
      <c r="H300" s="4">
        <v>45047</v>
      </c>
      <c r="I300" s="4">
        <v>45068</v>
      </c>
      <c r="J300" s="4">
        <v>45089</v>
      </c>
      <c r="K300" s="4">
        <v>45096</v>
      </c>
      <c r="L300" s="4">
        <v>45110</v>
      </c>
      <c r="M300" s="4">
        <v>45127</v>
      </c>
      <c r="N300" s="4">
        <v>45145</v>
      </c>
      <c r="O300" s="5">
        <v>45159</v>
      </c>
      <c r="P300" s="5">
        <v>45215</v>
      </c>
      <c r="Q300" s="5">
        <v>45236</v>
      </c>
      <c r="R300" s="5">
        <v>45243</v>
      </c>
      <c r="S300" s="5">
        <v>45268</v>
      </c>
      <c r="T300" s="5">
        <v>45285</v>
      </c>
    </row>
    <row r="301" spans="1:20" x14ac:dyDescent="0.25">
      <c r="A301" s="4">
        <v>44935</v>
      </c>
      <c r="B301" s="4">
        <v>45005</v>
      </c>
      <c r="C301" s="4">
        <v>45019</v>
      </c>
      <c r="D301" s="4">
        <v>45020</v>
      </c>
      <c r="E301" s="4">
        <v>45021</v>
      </c>
      <c r="F301" s="4">
        <v>45022</v>
      </c>
      <c r="G301" s="4">
        <v>45023</v>
      </c>
      <c r="H301" s="4">
        <v>45047</v>
      </c>
      <c r="I301" s="4">
        <v>45068</v>
      </c>
      <c r="J301" s="4">
        <v>45089</v>
      </c>
      <c r="K301" s="4">
        <v>45096</v>
      </c>
      <c r="L301" s="4">
        <v>45110</v>
      </c>
      <c r="M301" s="4">
        <v>45127</v>
      </c>
      <c r="N301" s="4">
        <v>45145</v>
      </c>
      <c r="O301" s="5">
        <v>45159</v>
      </c>
      <c r="P301" s="5">
        <v>45215</v>
      </c>
      <c r="Q301" s="5">
        <v>45236</v>
      </c>
      <c r="R301" s="5">
        <v>45243</v>
      </c>
      <c r="S301" s="5">
        <v>45268</v>
      </c>
      <c r="T301" s="5">
        <v>45285</v>
      </c>
    </row>
    <row r="302" spans="1:20" x14ac:dyDescent="0.25">
      <c r="A302" s="4">
        <v>44935</v>
      </c>
      <c r="B302" s="4">
        <v>45005</v>
      </c>
      <c r="C302" s="4">
        <v>45019</v>
      </c>
      <c r="D302" s="4">
        <v>45020</v>
      </c>
      <c r="E302" s="4">
        <v>45021</v>
      </c>
      <c r="F302" s="4">
        <v>45022</v>
      </c>
      <c r="G302" s="4">
        <v>45023</v>
      </c>
      <c r="H302" s="4">
        <v>45047</v>
      </c>
      <c r="I302" s="4">
        <v>45068</v>
      </c>
      <c r="J302" s="4">
        <v>45089</v>
      </c>
      <c r="K302" s="4">
        <v>45096</v>
      </c>
      <c r="L302" s="4">
        <v>45110</v>
      </c>
      <c r="M302" s="4">
        <v>45127</v>
      </c>
      <c r="N302" s="4">
        <v>45145</v>
      </c>
      <c r="O302" s="5">
        <v>45159</v>
      </c>
      <c r="P302" s="5">
        <v>45215</v>
      </c>
      <c r="Q302" s="5">
        <v>45236</v>
      </c>
      <c r="R302" s="5">
        <v>45243</v>
      </c>
      <c r="S302" s="5">
        <v>45268</v>
      </c>
      <c r="T302" s="5">
        <v>45285</v>
      </c>
    </row>
    <row r="303" spans="1:20" x14ac:dyDescent="0.25">
      <c r="A303" s="4">
        <v>44935</v>
      </c>
      <c r="B303" s="4">
        <v>45005</v>
      </c>
      <c r="C303" s="4">
        <v>45019</v>
      </c>
      <c r="D303" s="4">
        <v>45020</v>
      </c>
      <c r="E303" s="4">
        <v>45021</v>
      </c>
      <c r="F303" s="4">
        <v>45022</v>
      </c>
      <c r="G303" s="4">
        <v>45023</v>
      </c>
      <c r="H303" s="4">
        <v>45047</v>
      </c>
      <c r="I303" s="4">
        <v>45068</v>
      </c>
      <c r="J303" s="4">
        <v>45089</v>
      </c>
      <c r="K303" s="4">
        <v>45096</v>
      </c>
      <c r="L303" s="4">
        <v>45110</v>
      </c>
      <c r="M303" s="4">
        <v>45127</v>
      </c>
      <c r="N303" s="4">
        <v>45145</v>
      </c>
      <c r="O303" s="5">
        <v>45159</v>
      </c>
      <c r="P303" s="5">
        <v>45215</v>
      </c>
      <c r="Q303" s="5">
        <v>45236</v>
      </c>
      <c r="R303" s="5">
        <v>45243</v>
      </c>
      <c r="S303" s="5">
        <v>45268</v>
      </c>
      <c r="T303" s="5">
        <v>45285</v>
      </c>
    </row>
    <row r="304" spans="1:20" x14ac:dyDescent="0.25">
      <c r="A304" s="4">
        <v>44935</v>
      </c>
      <c r="B304" s="4">
        <v>45005</v>
      </c>
      <c r="C304" s="4">
        <v>45019</v>
      </c>
      <c r="D304" s="4">
        <v>45020</v>
      </c>
      <c r="E304" s="4">
        <v>45021</v>
      </c>
      <c r="F304" s="4">
        <v>45022</v>
      </c>
      <c r="G304" s="4">
        <v>45023</v>
      </c>
      <c r="H304" s="4">
        <v>45047</v>
      </c>
      <c r="I304" s="4">
        <v>45068</v>
      </c>
      <c r="J304" s="4">
        <v>45089</v>
      </c>
      <c r="K304" s="4">
        <v>45096</v>
      </c>
      <c r="L304" s="4">
        <v>45110</v>
      </c>
      <c r="M304" s="4">
        <v>45127</v>
      </c>
      <c r="N304" s="4">
        <v>45145</v>
      </c>
      <c r="O304" s="5">
        <v>45159</v>
      </c>
      <c r="P304" s="5">
        <v>45215</v>
      </c>
      <c r="Q304" s="5">
        <v>45236</v>
      </c>
      <c r="R304" s="5">
        <v>45243</v>
      </c>
      <c r="S304" s="5">
        <v>45268</v>
      </c>
      <c r="T304" s="5">
        <v>45285</v>
      </c>
    </row>
    <row r="305" spans="1:20" x14ac:dyDescent="0.25">
      <c r="A305" s="4">
        <v>44935</v>
      </c>
      <c r="B305" s="4">
        <v>45005</v>
      </c>
      <c r="C305" s="4">
        <v>45019</v>
      </c>
      <c r="D305" s="4">
        <v>45020</v>
      </c>
      <c r="E305" s="4">
        <v>45021</v>
      </c>
      <c r="F305" s="4">
        <v>45022</v>
      </c>
      <c r="G305" s="4">
        <v>45023</v>
      </c>
      <c r="H305" s="4">
        <v>45047</v>
      </c>
      <c r="I305" s="4">
        <v>45068</v>
      </c>
      <c r="J305" s="4">
        <v>45089</v>
      </c>
      <c r="K305" s="4">
        <v>45096</v>
      </c>
      <c r="L305" s="4">
        <v>45110</v>
      </c>
      <c r="M305" s="4">
        <v>45127</v>
      </c>
      <c r="N305" s="4">
        <v>45145</v>
      </c>
      <c r="O305" s="5">
        <v>45159</v>
      </c>
      <c r="P305" s="5">
        <v>45215</v>
      </c>
      <c r="Q305" s="5">
        <v>45236</v>
      </c>
      <c r="R305" s="5">
        <v>45243</v>
      </c>
      <c r="S305" s="5">
        <v>45268</v>
      </c>
      <c r="T305" s="5">
        <v>45285</v>
      </c>
    </row>
    <row r="306" spans="1:20" x14ac:dyDescent="0.25">
      <c r="A306" s="4">
        <v>44935</v>
      </c>
      <c r="B306" s="4">
        <v>45005</v>
      </c>
      <c r="C306" s="4">
        <v>45019</v>
      </c>
      <c r="D306" s="4">
        <v>45020</v>
      </c>
      <c r="E306" s="4">
        <v>45021</v>
      </c>
      <c r="F306" s="4">
        <v>45022</v>
      </c>
      <c r="G306" s="4">
        <v>45023</v>
      </c>
      <c r="H306" s="4">
        <v>45047</v>
      </c>
      <c r="I306" s="4">
        <v>45068</v>
      </c>
      <c r="J306" s="4">
        <v>45089</v>
      </c>
      <c r="K306" s="4">
        <v>45096</v>
      </c>
      <c r="L306" s="4">
        <v>45110</v>
      </c>
      <c r="M306" s="4">
        <v>45127</v>
      </c>
      <c r="N306" s="4">
        <v>45145</v>
      </c>
      <c r="O306" s="5">
        <v>45159</v>
      </c>
      <c r="P306" s="5">
        <v>45215</v>
      </c>
      <c r="Q306" s="5">
        <v>45236</v>
      </c>
      <c r="R306" s="5">
        <v>45243</v>
      </c>
      <c r="S306" s="5">
        <v>45268</v>
      </c>
      <c r="T306" s="5">
        <v>45285</v>
      </c>
    </row>
    <row r="307" spans="1:20" x14ac:dyDescent="0.25">
      <c r="A307" s="4">
        <v>44935</v>
      </c>
      <c r="B307" s="4">
        <v>45005</v>
      </c>
      <c r="C307" s="4">
        <v>45019</v>
      </c>
      <c r="D307" s="4">
        <v>45020</v>
      </c>
      <c r="E307" s="4">
        <v>45021</v>
      </c>
      <c r="F307" s="4">
        <v>45022</v>
      </c>
      <c r="G307" s="4">
        <v>45023</v>
      </c>
      <c r="H307" s="4">
        <v>45047</v>
      </c>
      <c r="I307" s="4">
        <v>45068</v>
      </c>
      <c r="J307" s="4">
        <v>45089</v>
      </c>
      <c r="K307" s="4">
        <v>45096</v>
      </c>
      <c r="L307" s="4">
        <v>45110</v>
      </c>
      <c r="M307" s="4">
        <v>45127</v>
      </c>
      <c r="N307" s="4">
        <v>45145</v>
      </c>
      <c r="O307" s="5">
        <v>45159</v>
      </c>
      <c r="P307" s="5">
        <v>45215</v>
      </c>
      <c r="Q307" s="5">
        <v>45236</v>
      </c>
      <c r="R307" s="5">
        <v>45243</v>
      </c>
      <c r="S307" s="5">
        <v>45268</v>
      </c>
      <c r="T307" s="5">
        <v>45285</v>
      </c>
    </row>
    <row r="308" spans="1:20" x14ac:dyDescent="0.25">
      <c r="A308" s="4">
        <v>44935</v>
      </c>
      <c r="B308" s="4">
        <v>45005</v>
      </c>
      <c r="C308" s="4">
        <v>45019</v>
      </c>
      <c r="D308" s="4">
        <v>45020</v>
      </c>
      <c r="E308" s="4">
        <v>45021</v>
      </c>
      <c r="F308" s="4">
        <v>45022</v>
      </c>
      <c r="G308" s="4">
        <v>45023</v>
      </c>
      <c r="H308" s="4">
        <v>45047</v>
      </c>
      <c r="I308" s="4">
        <v>45068</v>
      </c>
      <c r="J308" s="4">
        <v>45089</v>
      </c>
      <c r="K308" s="4">
        <v>45096</v>
      </c>
      <c r="L308" s="4">
        <v>45110</v>
      </c>
      <c r="M308" s="4">
        <v>45127</v>
      </c>
      <c r="N308" s="4">
        <v>45145</v>
      </c>
      <c r="O308" s="5">
        <v>45159</v>
      </c>
      <c r="P308" s="5">
        <v>45215</v>
      </c>
      <c r="Q308" s="5">
        <v>45236</v>
      </c>
      <c r="R308" s="5">
        <v>45243</v>
      </c>
      <c r="S308" s="5">
        <v>45268</v>
      </c>
      <c r="T308" s="5">
        <v>45285</v>
      </c>
    </row>
    <row r="309" spans="1:20" x14ac:dyDescent="0.25">
      <c r="A309" s="4">
        <v>44935</v>
      </c>
      <c r="B309" s="4">
        <v>45005</v>
      </c>
      <c r="C309" s="4">
        <v>45019</v>
      </c>
      <c r="D309" s="4">
        <v>45020</v>
      </c>
      <c r="E309" s="4">
        <v>45021</v>
      </c>
      <c r="F309" s="4">
        <v>45022</v>
      </c>
      <c r="G309" s="4">
        <v>45023</v>
      </c>
      <c r="H309" s="4">
        <v>45047</v>
      </c>
      <c r="I309" s="4">
        <v>45068</v>
      </c>
      <c r="J309" s="4">
        <v>45089</v>
      </c>
      <c r="K309" s="4">
        <v>45096</v>
      </c>
      <c r="L309" s="4">
        <v>45110</v>
      </c>
      <c r="M309" s="4">
        <v>45127</v>
      </c>
      <c r="N309" s="4">
        <v>45145</v>
      </c>
      <c r="O309" s="5">
        <v>45159</v>
      </c>
      <c r="P309" s="5">
        <v>45215</v>
      </c>
      <c r="Q309" s="5">
        <v>45236</v>
      </c>
      <c r="R309" s="5">
        <v>45243</v>
      </c>
      <c r="S309" s="5">
        <v>45268</v>
      </c>
      <c r="T309" s="5">
        <v>45285</v>
      </c>
    </row>
    <row r="310" spans="1:20" x14ac:dyDescent="0.25">
      <c r="A310" s="4">
        <v>44935</v>
      </c>
      <c r="B310" s="4">
        <v>45005</v>
      </c>
      <c r="C310" s="4">
        <v>45019</v>
      </c>
      <c r="D310" s="4">
        <v>45020</v>
      </c>
      <c r="E310" s="4">
        <v>45021</v>
      </c>
      <c r="F310" s="4">
        <v>45022</v>
      </c>
      <c r="G310" s="4">
        <v>45023</v>
      </c>
      <c r="H310" s="4">
        <v>45047</v>
      </c>
      <c r="I310" s="4">
        <v>45068</v>
      </c>
      <c r="J310" s="4">
        <v>45089</v>
      </c>
      <c r="K310" s="4">
        <v>45096</v>
      </c>
      <c r="L310" s="4">
        <v>45110</v>
      </c>
      <c r="M310" s="4">
        <v>45127</v>
      </c>
      <c r="N310" s="4">
        <v>45145</v>
      </c>
      <c r="O310" s="5">
        <v>45159</v>
      </c>
      <c r="P310" s="5">
        <v>45215</v>
      </c>
      <c r="Q310" s="5">
        <v>45236</v>
      </c>
      <c r="R310" s="5">
        <v>45243</v>
      </c>
      <c r="S310" s="5">
        <v>45268</v>
      </c>
      <c r="T310" s="5">
        <v>45285</v>
      </c>
    </row>
    <row r="311" spans="1:20" x14ac:dyDescent="0.25">
      <c r="A311" s="4">
        <v>44935</v>
      </c>
      <c r="B311" s="4">
        <v>45005</v>
      </c>
      <c r="C311" s="4">
        <v>45019</v>
      </c>
      <c r="D311" s="4">
        <v>45020</v>
      </c>
      <c r="E311" s="4">
        <v>45021</v>
      </c>
      <c r="F311" s="4">
        <v>45022</v>
      </c>
      <c r="G311" s="4">
        <v>45023</v>
      </c>
      <c r="H311" s="4">
        <v>45047</v>
      </c>
      <c r="I311" s="4">
        <v>45068</v>
      </c>
      <c r="J311" s="4">
        <v>45089</v>
      </c>
      <c r="K311" s="4">
        <v>45096</v>
      </c>
      <c r="L311" s="4">
        <v>45110</v>
      </c>
      <c r="M311" s="4">
        <v>45127</v>
      </c>
      <c r="N311" s="4">
        <v>45145</v>
      </c>
      <c r="O311" s="5">
        <v>45159</v>
      </c>
      <c r="P311" s="5">
        <v>45215</v>
      </c>
      <c r="Q311" s="5">
        <v>45236</v>
      </c>
      <c r="R311" s="5">
        <v>45243</v>
      </c>
      <c r="S311" s="5">
        <v>45268</v>
      </c>
      <c r="T311" s="5">
        <v>45285</v>
      </c>
    </row>
    <row r="312" spans="1:20" x14ac:dyDescent="0.25">
      <c r="A312" s="4">
        <v>44935</v>
      </c>
      <c r="B312" s="4">
        <v>45005</v>
      </c>
      <c r="C312" s="4">
        <v>45019</v>
      </c>
      <c r="D312" s="4">
        <v>45020</v>
      </c>
      <c r="E312" s="4">
        <v>45021</v>
      </c>
      <c r="F312" s="4">
        <v>45022</v>
      </c>
      <c r="G312" s="4">
        <v>45023</v>
      </c>
      <c r="H312" s="4">
        <v>45047</v>
      </c>
      <c r="I312" s="4">
        <v>45068</v>
      </c>
      <c r="J312" s="4">
        <v>45089</v>
      </c>
      <c r="K312" s="4">
        <v>45096</v>
      </c>
      <c r="L312" s="4">
        <v>45110</v>
      </c>
      <c r="M312" s="4">
        <v>45127</v>
      </c>
      <c r="N312" s="4">
        <v>45145</v>
      </c>
      <c r="O312" s="5">
        <v>45159</v>
      </c>
      <c r="P312" s="5">
        <v>45215</v>
      </c>
      <c r="Q312" s="5">
        <v>45236</v>
      </c>
      <c r="R312" s="5">
        <v>45243</v>
      </c>
      <c r="S312" s="5">
        <v>45268</v>
      </c>
      <c r="T312" s="5">
        <v>45285</v>
      </c>
    </row>
    <row r="313" spans="1:20" x14ac:dyDescent="0.25">
      <c r="A313" s="4">
        <v>44935</v>
      </c>
      <c r="B313" s="4">
        <v>45005</v>
      </c>
      <c r="C313" s="4">
        <v>45019</v>
      </c>
      <c r="D313" s="4">
        <v>45020</v>
      </c>
      <c r="E313" s="4">
        <v>45021</v>
      </c>
      <c r="F313" s="4">
        <v>45022</v>
      </c>
      <c r="G313" s="4">
        <v>45023</v>
      </c>
      <c r="H313" s="4">
        <v>45047</v>
      </c>
      <c r="I313" s="4">
        <v>45068</v>
      </c>
      <c r="J313" s="4">
        <v>45089</v>
      </c>
      <c r="K313" s="4">
        <v>45096</v>
      </c>
      <c r="L313" s="4">
        <v>45110</v>
      </c>
      <c r="M313" s="4">
        <v>45127</v>
      </c>
      <c r="N313" s="4">
        <v>45145</v>
      </c>
      <c r="O313" s="5">
        <v>45159</v>
      </c>
      <c r="P313" s="5">
        <v>45215</v>
      </c>
      <c r="Q313" s="5">
        <v>45236</v>
      </c>
      <c r="R313" s="5">
        <v>45243</v>
      </c>
      <c r="S313" s="5">
        <v>45268</v>
      </c>
      <c r="T313" s="5">
        <v>45285</v>
      </c>
    </row>
    <row r="314" spans="1:20" x14ac:dyDescent="0.25">
      <c r="A314" s="4">
        <v>44935</v>
      </c>
      <c r="B314" s="4">
        <v>45005</v>
      </c>
      <c r="C314" s="4">
        <v>45019</v>
      </c>
      <c r="D314" s="4">
        <v>45020</v>
      </c>
      <c r="E314" s="4">
        <v>45021</v>
      </c>
      <c r="F314" s="4">
        <v>45022</v>
      </c>
      <c r="G314" s="4">
        <v>45023</v>
      </c>
      <c r="H314" s="4">
        <v>45047</v>
      </c>
      <c r="I314" s="4">
        <v>45068</v>
      </c>
      <c r="J314" s="4">
        <v>45089</v>
      </c>
      <c r="K314" s="4">
        <v>45096</v>
      </c>
      <c r="L314" s="4">
        <v>45110</v>
      </c>
      <c r="M314" s="4">
        <v>45127</v>
      </c>
      <c r="N314" s="4">
        <v>45145</v>
      </c>
      <c r="O314" s="5">
        <v>45159</v>
      </c>
      <c r="P314" s="5">
        <v>45215</v>
      </c>
      <c r="Q314" s="5">
        <v>45236</v>
      </c>
      <c r="R314" s="5">
        <v>45243</v>
      </c>
      <c r="S314" s="5">
        <v>45268</v>
      </c>
      <c r="T314" s="5">
        <v>45285</v>
      </c>
    </row>
    <row r="315" spans="1:20" x14ac:dyDescent="0.25">
      <c r="A315" s="4">
        <v>44935</v>
      </c>
      <c r="B315" s="4">
        <v>45005</v>
      </c>
      <c r="C315" s="4">
        <v>45019</v>
      </c>
      <c r="D315" s="4">
        <v>45020</v>
      </c>
      <c r="E315" s="4">
        <v>45021</v>
      </c>
      <c r="F315" s="4">
        <v>45022</v>
      </c>
      <c r="G315" s="4">
        <v>45023</v>
      </c>
      <c r="H315" s="4">
        <v>45047</v>
      </c>
      <c r="I315" s="4">
        <v>45068</v>
      </c>
      <c r="J315" s="4">
        <v>45089</v>
      </c>
      <c r="K315" s="4">
        <v>45096</v>
      </c>
      <c r="L315" s="4">
        <v>45110</v>
      </c>
      <c r="M315" s="4">
        <v>45127</v>
      </c>
      <c r="N315" s="4">
        <v>45145</v>
      </c>
      <c r="O315" s="5">
        <v>45159</v>
      </c>
      <c r="P315" s="5">
        <v>45215</v>
      </c>
      <c r="Q315" s="5">
        <v>45236</v>
      </c>
      <c r="R315" s="5">
        <v>45243</v>
      </c>
      <c r="S315" s="5">
        <v>45268</v>
      </c>
      <c r="T315" s="5">
        <v>45285</v>
      </c>
    </row>
    <row r="316" spans="1:20" x14ac:dyDescent="0.25">
      <c r="A316" s="4">
        <v>44935</v>
      </c>
      <c r="B316" s="4">
        <v>45005</v>
      </c>
      <c r="C316" s="4">
        <v>45019</v>
      </c>
      <c r="D316" s="4">
        <v>45020</v>
      </c>
      <c r="E316" s="4">
        <v>45021</v>
      </c>
      <c r="F316" s="4">
        <v>45022</v>
      </c>
      <c r="G316" s="4">
        <v>45023</v>
      </c>
      <c r="H316" s="4">
        <v>45047</v>
      </c>
      <c r="I316" s="4">
        <v>45068</v>
      </c>
      <c r="J316" s="4">
        <v>45089</v>
      </c>
      <c r="K316" s="4">
        <v>45096</v>
      </c>
      <c r="L316" s="4">
        <v>45110</v>
      </c>
      <c r="M316" s="4">
        <v>45127</v>
      </c>
      <c r="N316" s="4">
        <v>45145</v>
      </c>
      <c r="O316" s="5">
        <v>45159</v>
      </c>
      <c r="P316" s="5">
        <v>45215</v>
      </c>
      <c r="Q316" s="5">
        <v>45236</v>
      </c>
      <c r="R316" s="5">
        <v>45243</v>
      </c>
      <c r="S316" s="5">
        <v>45268</v>
      </c>
      <c r="T316" s="5">
        <v>45285</v>
      </c>
    </row>
    <row r="317" spans="1:20" x14ac:dyDescent="0.25">
      <c r="A317" s="4">
        <v>44935</v>
      </c>
      <c r="B317" s="4">
        <v>45005</v>
      </c>
      <c r="C317" s="4">
        <v>45019</v>
      </c>
      <c r="D317" s="4">
        <v>45020</v>
      </c>
      <c r="E317" s="4">
        <v>45021</v>
      </c>
      <c r="F317" s="4">
        <v>45022</v>
      </c>
      <c r="G317" s="4">
        <v>45023</v>
      </c>
      <c r="H317" s="4">
        <v>45047</v>
      </c>
      <c r="I317" s="4">
        <v>45068</v>
      </c>
      <c r="J317" s="4">
        <v>45089</v>
      </c>
      <c r="K317" s="4">
        <v>45096</v>
      </c>
      <c r="L317" s="4">
        <v>45110</v>
      </c>
      <c r="M317" s="4">
        <v>45127</v>
      </c>
      <c r="N317" s="4">
        <v>45145</v>
      </c>
      <c r="O317" s="5">
        <v>45159</v>
      </c>
      <c r="P317" s="5">
        <v>45215</v>
      </c>
      <c r="Q317" s="5">
        <v>45236</v>
      </c>
      <c r="R317" s="5">
        <v>45243</v>
      </c>
      <c r="S317" s="5">
        <v>45268</v>
      </c>
      <c r="T317" s="5">
        <v>45285</v>
      </c>
    </row>
    <row r="318" spans="1:20" x14ac:dyDescent="0.25">
      <c r="A318" s="4">
        <v>44935</v>
      </c>
      <c r="B318" s="4">
        <v>45005</v>
      </c>
      <c r="C318" s="4">
        <v>45019</v>
      </c>
      <c r="D318" s="4">
        <v>45020</v>
      </c>
      <c r="E318" s="4">
        <v>45021</v>
      </c>
      <c r="F318" s="4">
        <v>45022</v>
      </c>
      <c r="G318" s="4">
        <v>45023</v>
      </c>
      <c r="H318" s="4">
        <v>45047</v>
      </c>
      <c r="I318" s="4">
        <v>45068</v>
      </c>
      <c r="J318" s="4">
        <v>45089</v>
      </c>
      <c r="K318" s="4">
        <v>45096</v>
      </c>
      <c r="L318" s="4">
        <v>45110</v>
      </c>
      <c r="M318" s="4">
        <v>45127</v>
      </c>
      <c r="N318" s="4">
        <v>45145</v>
      </c>
      <c r="O318" s="5">
        <v>45159</v>
      </c>
      <c r="P318" s="5">
        <v>45215</v>
      </c>
      <c r="Q318" s="5">
        <v>45236</v>
      </c>
      <c r="R318" s="5">
        <v>45243</v>
      </c>
      <c r="S318" s="5">
        <v>45268</v>
      </c>
      <c r="T318" s="5">
        <v>45285</v>
      </c>
    </row>
    <row r="319" spans="1:20" x14ac:dyDescent="0.25">
      <c r="A319" s="4">
        <v>44935</v>
      </c>
      <c r="B319" s="4">
        <v>45005</v>
      </c>
      <c r="C319" s="4">
        <v>45019</v>
      </c>
      <c r="D319" s="4">
        <v>45020</v>
      </c>
      <c r="E319" s="4">
        <v>45021</v>
      </c>
      <c r="F319" s="4">
        <v>45022</v>
      </c>
      <c r="G319" s="4">
        <v>45023</v>
      </c>
      <c r="H319" s="4">
        <v>45047</v>
      </c>
      <c r="I319" s="4">
        <v>45068</v>
      </c>
      <c r="J319" s="4">
        <v>45089</v>
      </c>
      <c r="K319" s="4">
        <v>45096</v>
      </c>
      <c r="L319" s="4">
        <v>45110</v>
      </c>
      <c r="M319" s="4">
        <v>45127</v>
      </c>
      <c r="N319" s="4">
        <v>45145</v>
      </c>
      <c r="O319" s="5">
        <v>45159</v>
      </c>
      <c r="P319" s="5">
        <v>45215</v>
      </c>
      <c r="Q319" s="5">
        <v>45236</v>
      </c>
      <c r="R319" s="5">
        <v>45243</v>
      </c>
      <c r="S319" s="5">
        <v>45268</v>
      </c>
      <c r="T319" s="5">
        <v>45285</v>
      </c>
    </row>
    <row r="320" spans="1:20" x14ac:dyDescent="0.25">
      <c r="A320" s="4">
        <v>44935</v>
      </c>
      <c r="B320" s="4">
        <v>45005</v>
      </c>
      <c r="C320" s="4">
        <v>45019</v>
      </c>
      <c r="D320" s="4">
        <v>45020</v>
      </c>
      <c r="E320" s="4">
        <v>45021</v>
      </c>
      <c r="F320" s="4">
        <v>45022</v>
      </c>
      <c r="G320" s="4">
        <v>45023</v>
      </c>
      <c r="H320" s="4">
        <v>45047</v>
      </c>
      <c r="I320" s="4">
        <v>45068</v>
      </c>
      <c r="J320" s="4">
        <v>45089</v>
      </c>
      <c r="K320" s="4">
        <v>45096</v>
      </c>
      <c r="L320" s="4">
        <v>45110</v>
      </c>
      <c r="M320" s="4">
        <v>45127</v>
      </c>
      <c r="N320" s="4">
        <v>45145</v>
      </c>
      <c r="O320" s="5">
        <v>45159</v>
      </c>
      <c r="P320" s="5">
        <v>45215</v>
      </c>
      <c r="Q320" s="5">
        <v>45236</v>
      </c>
      <c r="R320" s="5">
        <v>45243</v>
      </c>
      <c r="S320" s="5">
        <v>45268</v>
      </c>
      <c r="T320" s="5">
        <v>45285</v>
      </c>
    </row>
    <row r="321" spans="1:20" x14ac:dyDescent="0.25">
      <c r="A321" s="4">
        <v>44935</v>
      </c>
      <c r="B321" s="4">
        <v>45005</v>
      </c>
      <c r="C321" s="4">
        <v>45019</v>
      </c>
      <c r="D321" s="4">
        <v>45020</v>
      </c>
      <c r="E321" s="4">
        <v>45021</v>
      </c>
      <c r="F321" s="4">
        <v>45022</v>
      </c>
      <c r="G321" s="4">
        <v>45023</v>
      </c>
      <c r="H321" s="4">
        <v>45047</v>
      </c>
      <c r="I321" s="4">
        <v>45068</v>
      </c>
      <c r="J321" s="4">
        <v>45089</v>
      </c>
      <c r="K321" s="4">
        <v>45096</v>
      </c>
      <c r="L321" s="4">
        <v>45110</v>
      </c>
      <c r="M321" s="4">
        <v>45127</v>
      </c>
      <c r="N321" s="4">
        <v>45145</v>
      </c>
      <c r="O321" s="5">
        <v>45159</v>
      </c>
      <c r="P321" s="5">
        <v>45215</v>
      </c>
      <c r="Q321" s="5">
        <v>45236</v>
      </c>
      <c r="R321" s="5">
        <v>45243</v>
      </c>
      <c r="S321" s="5">
        <v>45268</v>
      </c>
      <c r="T321" s="5">
        <v>45285</v>
      </c>
    </row>
    <row r="322" spans="1:20" x14ac:dyDescent="0.25">
      <c r="A322" s="4">
        <v>44935</v>
      </c>
      <c r="B322" s="4">
        <v>45005</v>
      </c>
      <c r="C322" s="4">
        <v>45019</v>
      </c>
      <c r="D322" s="4">
        <v>45020</v>
      </c>
      <c r="E322" s="4">
        <v>45021</v>
      </c>
      <c r="F322" s="4">
        <v>45022</v>
      </c>
      <c r="G322" s="4">
        <v>45023</v>
      </c>
      <c r="H322" s="4">
        <v>45047</v>
      </c>
      <c r="I322" s="4">
        <v>45068</v>
      </c>
      <c r="J322" s="4">
        <v>45089</v>
      </c>
      <c r="K322" s="4">
        <v>45096</v>
      </c>
      <c r="L322" s="4">
        <v>45110</v>
      </c>
      <c r="M322" s="4">
        <v>45127</v>
      </c>
      <c r="N322" s="4">
        <v>45145</v>
      </c>
      <c r="O322" s="5">
        <v>45159</v>
      </c>
      <c r="P322" s="5">
        <v>45215</v>
      </c>
      <c r="Q322" s="5">
        <v>45236</v>
      </c>
      <c r="R322" s="5">
        <v>45243</v>
      </c>
      <c r="S322" s="5">
        <v>45268</v>
      </c>
      <c r="T322" s="5">
        <v>45285</v>
      </c>
    </row>
    <row r="323" spans="1:20" x14ac:dyDescent="0.25">
      <c r="A323" s="4">
        <v>44935</v>
      </c>
      <c r="B323" s="4">
        <v>45005</v>
      </c>
      <c r="C323" s="4">
        <v>45019</v>
      </c>
      <c r="D323" s="4">
        <v>45020</v>
      </c>
      <c r="E323" s="4">
        <v>45021</v>
      </c>
      <c r="F323" s="4">
        <v>45022</v>
      </c>
      <c r="G323" s="4">
        <v>45023</v>
      </c>
      <c r="H323" s="4">
        <v>45047</v>
      </c>
      <c r="I323" s="4">
        <v>45068</v>
      </c>
      <c r="J323" s="4">
        <v>45089</v>
      </c>
      <c r="K323" s="4">
        <v>45096</v>
      </c>
      <c r="L323" s="4">
        <v>45110</v>
      </c>
      <c r="M323" s="4">
        <v>45127</v>
      </c>
      <c r="N323" s="4">
        <v>45145</v>
      </c>
      <c r="O323" s="5">
        <v>45159</v>
      </c>
      <c r="P323" s="5">
        <v>45215</v>
      </c>
      <c r="Q323" s="5">
        <v>45236</v>
      </c>
      <c r="R323" s="5">
        <v>45243</v>
      </c>
      <c r="S323" s="5">
        <v>45268</v>
      </c>
      <c r="T323" s="5">
        <v>45285</v>
      </c>
    </row>
    <row r="324" spans="1:20" x14ac:dyDescent="0.25">
      <c r="A324" s="4">
        <v>44935</v>
      </c>
      <c r="B324" s="4">
        <v>45005</v>
      </c>
      <c r="C324" s="4">
        <v>45019</v>
      </c>
      <c r="D324" s="4">
        <v>45020</v>
      </c>
      <c r="E324" s="4">
        <v>45021</v>
      </c>
      <c r="F324" s="4">
        <v>45022</v>
      </c>
      <c r="G324" s="4">
        <v>45023</v>
      </c>
      <c r="H324" s="4">
        <v>45047</v>
      </c>
      <c r="I324" s="4">
        <v>45068</v>
      </c>
      <c r="J324" s="4">
        <v>45089</v>
      </c>
      <c r="K324" s="4">
        <v>45096</v>
      </c>
      <c r="L324" s="4">
        <v>45110</v>
      </c>
      <c r="M324" s="4">
        <v>45127</v>
      </c>
      <c r="N324" s="4">
        <v>45145</v>
      </c>
      <c r="O324" s="5">
        <v>45159</v>
      </c>
      <c r="P324" s="5">
        <v>45215</v>
      </c>
      <c r="Q324" s="5">
        <v>45236</v>
      </c>
      <c r="R324" s="5">
        <v>45243</v>
      </c>
      <c r="S324" s="5">
        <v>45268</v>
      </c>
      <c r="T324" s="5">
        <v>45285</v>
      </c>
    </row>
    <row r="325" spans="1:20" x14ac:dyDescent="0.25">
      <c r="A325" s="4">
        <v>44935</v>
      </c>
      <c r="B325" s="4">
        <v>45005</v>
      </c>
      <c r="C325" s="4">
        <v>45019</v>
      </c>
      <c r="D325" s="4">
        <v>45020</v>
      </c>
      <c r="E325" s="4">
        <v>45021</v>
      </c>
      <c r="F325" s="4">
        <v>45022</v>
      </c>
      <c r="G325" s="4">
        <v>45023</v>
      </c>
      <c r="H325" s="4">
        <v>45047</v>
      </c>
      <c r="I325" s="4">
        <v>45068</v>
      </c>
      <c r="J325" s="4">
        <v>45089</v>
      </c>
      <c r="K325" s="4">
        <v>45096</v>
      </c>
      <c r="L325" s="4">
        <v>45110</v>
      </c>
      <c r="M325" s="4">
        <v>45127</v>
      </c>
      <c r="N325" s="4">
        <v>45145</v>
      </c>
      <c r="O325" s="5">
        <v>45159</v>
      </c>
      <c r="P325" s="5">
        <v>45215</v>
      </c>
      <c r="Q325" s="5">
        <v>45236</v>
      </c>
      <c r="R325" s="5">
        <v>45243</v>
      </c>
      <c r="S325" s="5">
        <v>45268</v>
      </c>
      <c r="T325" s="5">
        <v>45285</v>
      </c>
    </row>
    <row r="326" spans="1:20" x14ac:dyDescent="0.25">
      <c r="A326" s="4">
        <v>44935</v>
      </c>
      <c r="B326" s="4">
        <v>45005</v>
      </c>
      <c r="C326" s="4">
        <v>45019</v>
      </c>
      <c r="D326" s="4">
        <v>45020</v>
      </c>
      <c r="E326" s="4">
        <v>45021</v>
      </c>
      <c r="F326" s="4">
        <v>45022</v>
      </c>
      <c r="G326" s="4">
        <v>45023</v>
      </c>
      <c r="H326" s="4">
        <v>45047</v>
      </c>
      <c r="I326" s="4">
        <v>45068</v>
      </c>
      <c r="J326" s="4">
        <v>45089</v>
      </c>
      <c r="K326" s="4">
        <v>45096</v>
      </c>
      <c r="L326" s="4">
        <v>45110</v>
      </c>
      <c r="M326" s="4">
        <v>45127</v>
      </c>
      <c r="N326" s="4">
        <v>45145</v>
      </c>
      <c r="O326" s="5">
        <v>45159</v>
      </c>
      <c r="P326" s="5">
        <v>45215</v>
      </c>
      <c r="Q326" s="5">
        <v>45236</v>
      </c>
      <c r="R326" s="5">
        <v>45243</v>
      </c>
      <c r="S326" s="5">
        <v>45268</v>
      </c>
      <c r="T326" s="5">
        <v>45285</v>
      </c>
    </row>
    <row r="327" spans="1:20" x14ac:dyDescent="0.25">
      <c r="A327" s="4">
        <v>44935</v>
      </c>
      <c r="B327" s="4">
        <v>45005</v>
      </c>
      <c r="C327" s="4">
        <v>45019</v>
      </c>
      <c r="D327" s="4">
        <v>45020</v>
      </c>
      <c r="E327" s="4">
        <v>45021</v>
      </c>
      <c r="F327" s="4">
        <v>45022</v>
      </c>
      <c r="G327" s="4">
        <v>45023</v>
      </c>
      <c r="H327" s="4">
        <v>45047</v>
      </c>
      <c r="I327" s="4">
        <v>45068</v>
      </c>
      <c r="J327" s="4">
        <v>45089</v>
      </c>
      <c r="K327" s="4">
        <v>45096</v>
      </c>
      <c r="L327" s="4">
        <v>45110</v>
      </c>
      <c r="M327" s="4">
        <v>45127</v>
      </c>
      <c r="N327" s="4">
        <v>45145</v>
      </c>
      <c r="O327" s="5">
        <v>45159</v>
      </c>
      <c r="P327" s="5">
        <v>45215</v>
      </c>
      <c r="Q327" s="5">
        <v>45236</v>
      </c>
      <c r="R327" s="5">
        <v>45243</v>
      </c>
      <c r="S327" s="5">
        <v>45268</v>
      </c>
      <c r="T327" s="5">
        <v>45285</v>
      </c>
    </row>
    <row r="328" spans="1:20" x14ac:dyDescent="0.25">
      <c r="A328" s="4">
        <v>44935</v>
      </c>
      <c r="B328" s="4">
        <v>45005</v>
      </c>
      <c r="C328" s="4">
        <v>45019</v>
      </c>
      <c r="D328" s="4">
        <v>45020</v>
      </c>
      <c r="E328" s="4">
        <v>45021</v>
      </c>
      <c r="F328" s="4">
        <v>45022</v>
      </c>
      <c r="G328" s="4">
        <v>45023</v>
      </c>
      <c r="H328" s="4">
        <v>45047</v>
      </c>
      <c r="I328" s="4">
        <v>45068</v>
      </c>
      <c r="J328" s="4">
        <v>45089</v>
      </c>
      <c r="K328" s="4">
        <v>45096</v>
      </c>
      <c r="L328" s="4">
        <v>45110</v>
      </c>
      <c r="M328" s="4">
        <v>45127</v>
      </c>
      <c r="N328" s="4">
        <v>45145</v>
      </c>
      <c r="O328" s="5">
        <v>45159</v>
      </c>
      <c r="P328" s="5">
        <v>45215</v>
      </c>
      <c r="Q328" s="5">
        <v>45236</v>
      </c>
      <c r="R328" s="5">
        <v>45243</v>
      </c>
      <c r="S328" s="5">
        <v>45268</v>
      </c>
      <c r="T328" s="5">
        <v>45285</v>
      </c>
    </row>
    <row r="329" spans="1:20" x14ac:dyDescent="0.25">
      <c r="A329" s="4">
        <v>44935</v>
      </c>
      <c r="B329" s="4">
        <v>45005</v>
      </c>
      <c r="C329" s="4">
        <v>45019</v>
      </c>
      <c r="D329" s="4">
        <v>45020</v>
      </c>
      <c r="E329" s="4">
        <v>45021</v>
      </c>
      <c r="F329" s="4">
        <v>45022</v>
      </c>
      <c r="G329" s="4">
        <v>45023</v>
      </c>
      <c r="H329" s="4">
        <v>45047</v>
      </c>
      <c r="I329" s="4">
        <v>45068</v>
      </c>
      <c r="J329" s="4">
        <v>45089</v>
      </c>
      <c r="K329" s="4">
        <v>45096</v>
      </c>
      <c r="L329" s="4">
        <v>45110</v>
      </c>
      <c r="M329" s="4">
        <v>45127</v>
      </c>
      <c r="N329" s="4">
        <v>45145</v>
      </c>
      <c r="O329" s="5">
        <v>45159</v>
      </c>
      <c r="P329" s="5">
        <v>45215</v>
      </c>
      <c r="Q329" s="5">
        <v>45236</v>
      </c>
      <c r="R329" s="5">
        <v>45243</v>
      </c>
      <c r="S329" s="5">
        <v>45268</v>
      </c>
      <c r="T329" s="5">
        <v>45285</v>
      </c>
    </row>
    <row r="330" spans="1:20" x14ac:dyDescent="0.25">
      <c r="A330" s="4">
        <v>44935</v>
      </c>
      <c r="B330" s="4">
        <v>45005</v>
      </c>
      <c r="C330" s="4">
        <v>45019</v>
      </c>
      <c r="D330" s="4">
        <v>45020</v>
      </c>
      <c r="E330" s="4">
        <v>45021</v>
      </c>
      <c r="F330" s="4">
        <v>45022</v>
      </c>
      <c r="G330" s="4">
        <v>45023</v>
      </c>
      <c r="H330" s="4">
        <v>45047</v>
      </c>
      <c r="I330" s="4">
        <v>45068</v>
      </c>
      <c r="J330" s="4">
        <v>45089</v>
      </c>
      <c r="K330" s="4">
        <v>45096</v>
      </c>
      <c r="L330" s="4">
        <v>45110</v>
      </c>
      <c r="M330" s="4">
        <v>45127</v>
      </c>
      <c r="N330" s="4">
        <v>45145</v>
      </c>
      <c r="O330" s="5">
        <v>45159</v>
      </c>
      <c r="P330" s="5">
        <v>45215</v>
      </c>
      <c r="Q330" s="5">
        <v>45236</v>
      </c>
      <c r="R330" s="5">
        <v>45243</v>
      </c>
      <c r="S330" s="5">
        <v>45268</v>
      </c>
      <c r="T330" s="5">
        <v>45285</v>
      </c>
    </row>
    <row r="331" spans="1:20" x14ac:dyDescent="0.25">
      <c r="A331" s="4">
        <v>44935</v>
      </c>
      <c r="B331" s="4">
        <v>45005</v>
      </c>
      <c r="C331" s="4">
        <v>45019</v>
      </c>
      <c r="D331" s="4">
        <v>45020</v>
      </c>
      <c r="E331" s="4">
        <v>45021</v>
      </c>
      <c r="F331" s="4">
        <v>45022</v>
      </c>
      <c r="G331" s="4">
        <v>45023</v>
      </c>
      <c r="H331" s="4">
        <v>45047</v>
      </c>
      <c r="I331" s="4">
        <v>45068</v>
      </c>
      <c r="J331" s="4">
        <v>45089</v>
      </c>
      <c r="K331" s="4">
        <v>45096</v>
      </c>
      <c r="L331" s="4">
        <v>45110</v>
      </c>
      <c r="M331" s="4">
        <v>45127</v>
      </c>
      <c r="N331" s="4">
        <v>45145</v>
      </c>
      <c r="O331" s="5">
        <v>45159</v>
      </c>
      <c r="P331" s="5">
        <v>45215</v>
      </c>
      <c r="Q331" s="5">
        <v>45236</v>
      </c>
      <c r="R331" s="5">
        <v>45243</v>
      </c>
      <c r="S331" s="5">
        <v>45268</v>
      </c>
      <c r="T331" s="5">
        <v>45285</v>
      </c>
    </row>
    <row r="332" spans="1:20" x14ac:dyDescent="0.25">
      <c r="A332" s="4">
        <v>44935</v>
      </c>
      <c r="B332" s="4">
        <v>45005</v>
      </c>
      <c r="C332" s="4">
        <v>45019</v>
      </c>
      <c r="D332" s="4">
        <v>45020</v>
      </c>
      <c r="E332" s="4">
        <v>45021</v>
      </c>
      <c r="F332" s="4">
        <v>45022</v>
      </c>
      <c r="G332" s="4">
        <v>45023</v>
      </c>
      <c r="H332" s="4">
        <v>45047</v>
      </c>
      <c r="I332" s="4">
        <v>45068</v>
      </c>
      <c r="J332" s="4">
        <v>45089</v>
      </c>
      <c r="K332" s="4">
        <v>45096</v>
      </c>
      <c r="L332" s="4">
        <v>45110</v>
      </c>
      <c r="M332" s="4">
        <v>45127</v>
      </c>
      <c r="N332" s="4">
        <v>45145</v>
      </c>
      <c r="O332" s="5">
        <v>45159</v>
      </c>
      <c r="P332" s="5">
        <v>45215</v>
      </c>
      <c r="Q332" s="5">
        <v>45236</v>
      </c>
      <c r="R332" s="5">
        <v>45243</v>
      </c>
      <c r="S332" s="5">
        <v>45268</v>
      </c>
      <c r="T332" s="5">
        <v>45285</v>
      </c>
    </row>
    <row r="333" spans="1:20" x14ac:dyDescent="0.25">
      <c r="A333" s="4">
        <v>44935</v>
      </c>
      <c r="B333" s="4">
        <v>45005</v>
      </c>
      <c r="C333" s="4">
        <v>45019</v>
      </c>
      <c r="D333" s="4">
        <v>45020</v>
      </c>
      <c r="E333" s="4">
        <v>45021</v>
      </c>
      <c r="F333" s="4">
        <v>45022</v>
      </c>
      <c r="G333" s="4">
        <v>45023</v>
      </c>
      <c r="H333" s="4">
        <v>45047</v>
      </c>
      <c r="I333" s="4">
        <v>45068</v>
      </c>
      <c r="J333" s="4">
        <v>45089</v>
      </c>
      <c r="K333" s="4">
        <v>45096</v>
      </c>
      <c r="L333" s="4">
        <v>45110</v>
      </c>
      <c r="M333" s="4">
        <v>45127</v>
      </c>
      <c r="N333" s="4">
        <v>45145</v>
      </c>
      <c r="O333" s="5">
        <v>45159</v>
      </c>
      <c r="P333" s="5">
        <v>45215</v>
      </c>
      <c r="Q333" s="5">
        <v>45236</v>
      </c>
      <c r="R333" s="5">
        <v>45243</v>
      </c>
      <c r="S333" s="5">
        <v>45268</v>
      </c>
      <c r="T333" s="5">
        <v>45285</v>
      </c>
    </row>
    <row r="334" spans="1:20" x14ac:dyDescent="0.25">
      <c r="A334" s="4">
        <v>44935</v>
      </c>
      <c r="B334" s="4">
        <v>45005</v>
      </c>
      <c r="C334" s="4">
        <v>45019</v>
      </c>
      <c r="D334" s="4">
        <v>45020</v>
      </c>
      <c r="E334" s="4">
        <v>45021</v>
      </c>
      <c r="F334" s="4">
        <v>45022</v>
      </c>
      <c r="G334" s="4">
        <v>45023</v>
      </c>
      <c r="H334" s="4">
        <v>45047</v>
      </c>
      <c r="I334" s="4">
        <v>45068</v>
      </c>
      <c r="J334" s="4">
        <v>45089</v>
      </c>
      <c r="K334" s="4">
        <v>45096</v>
      </c>
      <c r="L334" s="4">
        <v>45110</v>
      </c>
      <c r="M334" s="4">
        <v>45127</v>
      </c>
      <c r="N334" s="4">
        <v>45145</v>
      </c>
      <c r="O334" s="5">
        <v>45159</v>
      </c>
      <c r="P334" s="5">
        <v>45215</v>
      </c>
      <c r="Q334" s="5">
        <v>45236</v>
      </c>
      <c r="R334" s="5">
        <v>45243</v>
      </c>
      <c r="S334" s="5">
        <v>45268</v>
      </c>
      <c r="T334" s="5">
        <v>45285</v>
      </c>
    </row>
    <row r="335" spans="1:20" x14ac:dyDescent="0.25">
      <c r="A335" s="4">
        <v>44935</v>
      </c>
      <c r="B335" s="4">
        <v>45005</v>
      </c>
      <c r="C335" s="4">
        <v>45019</v>
      </c>
      <c r="D335" s="4">
        <v>45020</v>
      </c>
      <c r="E335" s="4">
        <v>45021</v>
      </c>
      <c r="F335" s="4">
        <v>45022</v>
      </c>
      <c r="G335" s="4">
        <v>45023</v>
      </c>
      <c r="H335" s="4">
        <v>45047</v>
      </c>
      <c r="I335" s="4">
        <v>45068</v>
      </c>
      <c r="J335" s="4">
        <v>45089</v>
      </c>
      <c r="K335" s="4">
        <v>45096</v>
      </c>
      <c r="L335" s="4">
        <v>45110</v>
      </c>
      <c r="M335" s="4">
        <v>45127</v>
      </c>
      <c r="N335" s="4">
        <v>45145</v>
      </c>
      <c r="O335" s="5">
        <v>45159</v>
      </c>
      <c r="P335" s="5">
        <v>45215</v>
      </c>
      <c r="Q335" s="5">
        <v>45236</v>
      </c>
      <c r="R335" s="5">
        <v>45243</v>
      </c>
      <c r="S335" s="5">
        <v>45268</v>
      </c>
      <c r="T335" s="5">
        <v>45285</v>
      </c>
    </row>
    <row r="336" spans="1:20" x14ac:dyDescent="0.25">
      <c r="A336" s="4">
        <v>44935</v>
      </c>
      <c r="B336" s="4">
        <v>45005</v>
      </c>
      <c r="C336" s="4">
        <v>45019</v>
      </c>
      <c r="D336" s="4">
        <v>45020</v>
      </c>
      <c r="E336" s="4">
        <v>45021</v>
      </c>
      <c r="F336" s="4">
        <v>45022</v>
      </c>
      <c r="G336" s="4">
        <v>45023</v>
      </c>
      <c r="H336" s="4">
        <v>45047</v>
      </c>
      <c r="I336" s="4">
        <v>45068</v>
      </c>
      <c r="J336" s="4">
        <v>45089</v>
      </c>
      <c r="K336" s="4">
        <v>45096</v>
      </c>
      <c r="L336" s="4">
        <v>45110</v>
      </c>
      <c r="M336" s="4">
        <v>45127</v>
      </c>
      <c r="N336" s="4">
        <v>45145</v>
      </c>
      <c r="O336" s="5">
        <v>45159</v>
      </c>
      <c r="P336" s="5">
        <v>45215</v>
      </c>
      <c r="Q336" s="5">
        <v>45236</v>
      </c>
      <c r="R336" s="5">
        <v>45243</v>
      </c>
      <c r="S336" s="5">
        <v>45268</v>
      </c>
      <c r="T336" s="5">
        <v>45285</v>
      </c>
    </row>
    <row r="337" spans="1:20" x14ac:dyDescent="0.25">
      <c r="A337" s="4">
        <v>44935</v>
      </c>
      <c r="B337" s="4">
        <v>45005</v>
      </c>
      <c r="C337" s="4">
        <v>45019</v>
      </c>
      <c r="D337" s="4">
        <v>45020</v>
      </c>
      <c r="E337" s="4">
        <v>45021</v>
      </c>
      <c r="F337" s="4">
        <v>45022</v>
      </c>
      <c r="G337" s="4">
        <v>45023</v>
      </c>
      <c r="H337" s="4">
        <v>45047</v>
      </c>
      <c r="I337" s="4">
        <v>45068</v>
      </c>
      <c r="J337" s="4">
        <v>45089</v>
      </c>
      <c r="K337" s="4">
        <v>45096</v>
      </c>
      <c r="L337" s="4">
        <v>45110</v>
      </c>
      <c r="M337" s="4">
        <v>45127</v>
      </c>
      <c r="N337" s="4">
        <v>45145</v>
      </c>
      <c r="O337" s="5">
        <v>45159</v>
      </c>
      <c r="P337" s="5">
        <v>45215</v>
      </c>
      <c r="Q337" s="5">
        <v>45236</v>
      </c>
      <c r="R337" s="5">
        <v>45243</v>
      </c>
      <c r="S337" s="5">
        <v>45268</v>
      </c>
      <c r="T337" s="5">
        <v>45285</v>
      </c>
    </row>
    <row r="338" spans="1:20" x14ac:dyDescent="0.25">
      <c r="A338" s="4">
        <v>44935</v>
      </c>
      <c r="B338" s="4">
        <v>45005</v>
      </c>
      <c r="C338" s="4">
        <v>45019</v>
      </c>
      <c r="D338" s="4">
        <v>45020</v>
      </c>
      <c r="E338" s="4">
        <v>45021</v>
      </c>
      <c r="F338" s="4">
        <v>45022</v>
      </c>
      <c r="G338" s="4">
        <v>45023</v>
      </c>
      <c r="H338" s="4">
        <v>45047</v>
      </c>
      <c r="I338" s="4">
        <v>45068</v>
      </c>
      <c r="J338" s="4">
        <v>45089</v>
      </c>
      <c r="K338" s="4">
        <v>45096</v>
      </c>
      <c r="L338" s="4">
        <v>45110</v>
      </c>
      <c r="M338" s="4">
        <v>45127</v>
      </c>
      <c r="N338" s="4">
        <v>45145</v>
      </c>
      <c r="O338" s="5">
        <v>45159</v>
      </c>
      <c r="P338" s="5">
        <v>45215</v>
      </c>
      <c r="Q338" s="5">
        <v>45236</v>
      </c>
      <c r="R338" s="5">
        <v>45243</v>
      </c>
      <c r="S338" s="5">
        <v>45268</v>
      </c>
      <c r="T338" s="5">
        <v>45285</v>
      </c>
    </row>
    <row r="339" spans="1:20" x14ac:dyDescent="0.25">
      <c r="A339" s="4">
        <v>44935</v>
      </c>
      <c r="B339" s="4">
        <v>45005</v>
      </c>
      <c r="C339" s="4">
        <v>45019</v>
      </c>
      <c r="D339" s="4">
        <v>45020</v>
      </c>
      <c r="E339" s="4">
        <v>45021</v>
      </c>
      <c r="F339" s="4">
        <v>45022</v>
      </c>
      <c r="G339" s="4">
        <v>45023</v>
      </c>
      <c r="H339" s="4">
        <v>45047</v>
      </c>
      <c r="I339" s="4">
        <v>45068</v>
      </c>
      <c r="J339" s="4">
        <v>45089</v>
      </c>
      <c r="K339" s="4">
        <v>45096</v>
      </c>
      <c r="L339" s="4">
        <v>45110</v>
      </c>
      <c r="M339" s="4">
        <v>45127</v>
      </c>
      <c r="N339" s="4">
        <v>45145</v>
      </c>
      <c r="O339" s="5">
        <v>45159</v>
      </c>
      <c r="P339" s="5">
        <v>45215</v>
      </c>
      <c r="Q339" s="5">
        <v>45236</v>
      </c>
      <c r="R339" s="5">
        <v>45243</v>
      </c>
      <c r="S339" s="5">
        <v>45268</v>
      </c>
      <c r="T339" s="5">
        <v>45285</v>
      </c>
    </row>
    <row r="340" spans="1:20" x14ac:dyDescent="0.25">
      <c r="A340" s="4">
        <v>44935</v>
      </c>
      <c r="B340" s="4">
        <v>45005</v>
      </c>
      <c r="C340" s="4">
        <v>45019</v>
      </c>
      <c r="D340" s="4">
        <v>45020</v>
      </c>
      <c r="E340" s="4">
        <v>45021</v>
      </c>
      <c r="F340" s="4">
        <v>45022</v>
      </c>
      <c r="G340" s="4">
        <v>45023</v>
      </c>
      <c r="H340" s="4">
        <v>45047</v>
      </c>
      <c r="I340" s="4">
        <v>45068</v>
      </c>
      <c r="J340" s="4">
        <v>45089</v>
      </c>
      <c r="K340" s="4">
        <v>45096</v>
      </c>
      <c r="L340" s="4">
        <v>45110</v>
      </c>
      <c r="M340" s="4">
        <v>45127</v>
      </c>
      <c r="N340" s="4">
        <v>45145</v>
      </c>
      <c r="O340" s="5">
        <v>45159</v>
      </c>
      <c r="P340" s="5">
        <v>45215</v>
      </c>
      <c r="Q340" s="5">
        <v>45236</v>
      </c>
      <c r="R340" s="5">
        <v>45243</v>
      </c>
      <c r="S340" s="5">
        <v>45268</v>
      </c>
      <c r="T340" s="5">
        <v>45285</v>
      </c>
    </row>
    <row r="341" spans="1:20" x14ac:dyDescent="0.25">
      <c r="A341" s="4">
        <v>44935</v>
      </c>
      <c r="B341" s="4">
        <v>45005</v>
      </c>
      <c r="C341" s="4">
        <v>45019</v>
      </c>
      <c r="D341" s="4">
        <v>45020</v>
      </c>
      <c r="E341" s="4">
        <v>45021</v>
      </c>
      <c r="F341" s="4">
        <v>45022</v>
      </c>
      <c r="G341" s="4">
        <v>45023</v>
      </c>
      <c r="H341" s="4">
        <v>45047</v>
      </c>
      <c r="I341" s="4">
        <v>45068</v>
      </c>
      <c r="J341" s="4">
        <v>45089</v>
      </c>
      <c r="K341" s="4">
        <v>45096</v>
      </c>
      <c r="L341" s="4">
        <v>45110</v>
      </c>
      <c r="M341" s="4">
        <v>45127</v>
      </c>
      <c r="N341" s="4">
        <v>45145</v>
      </c>
      <c r="O341" s="5">
        <v>45159</v>
      </c>
      <c r="P341" s="5">
        <v>45215</v>
      </c>
      <c r="Q341" s="5">
        <v>45236</v>
      </c>
      <c r="R341" s="5">
        <v>45243</v>
      </c>
      <c r="S341" s="5">
        <v>45268</v>
      </c>
      <c r="T341" s="5">
        <v>45285</v>
      </c>
    </row>
    <row r="342" spans="1:20" x14ac:dyDescent="0.25">
      <c r="A342" s="4">
        <v>44935</v>
      </c>
      <c r="B342" s="4">
        <v>45005</v>
      </c>
      <c r="C342" s="4">
        <v>45019</v>
      </c>
      <c r="D342" s="4">
        <v>45020</v>
      </c>
      <c r="E342" s="4">
        <v>45021</v>
      </c>
      <c r="F342" s="4">
        <v>45022</v>
      </c>
      <c r="G342" s="4">
        <v>45023</v>
      </c>
      <c r="H342" s="4">
        <v>45047</v>
      </c>
      <c r="I342" s="4">
        <v>45068</v>
      </c>
      <c r="J342" s="4">
        <v>45089</v>
      </c>
      <c r="K342" s="4">
        <v>45096</v>
      </c>
      <c r="L342" s="4">
        <v>45110</v>
      </c>
      <c r="M342" s="4">
        <v>45127</v>
      </c>
      <c r="N342" s="4">
        <v>45145</v>
      </c>
      <c r="O342" s="5">
        <v>45159</v>
      </c>
      <c r="P342" s="5">
        <v>45215</v>
      </c>
      <c r="Q342" s="5">
        <v>45236</v>
      </c>
      <c r="R342" s="5">
        <v>45243</v>
      </c>
      <c r="S342" s="5">
        <v>45268</v>
      </c>
      <c r="T342" s="5">
        <v>45285</v>
      </c>
    </row>
    <row r="343" spans="1:20" x14ac:dyDescent="0.25">
      <c r="A343" s="4">
        <v>44935</v>
      </c>
      <c r="B343" s="4">
        <v>45005</v>
      </c>
      <c r="C343" s="4">
        <v>45019</v>
      </c>
      <c r="D343" s="4">
        <v>45020</v>
      </c>
      <c r="E343" s="4">
        <v>45021</v>
      </c>
      <c r="F343" s="4">
        <v>45022</v>
      </c>
      <c r="G343" s="4">
        <v>45023</v>
      </c>
      <c r="H343" s="4">
        <v>45047</v>
      </c>
      <c r="I343" s="4">
        <v>45068</v>
      </c>
      <c r="J343" s="4">
        <v>45089</v>
      </c>
      <c r="K343" s="4">
        <v>45096</v>
      </c>
      <c r="L343" s="4">
        <v>45110</v>
      </c>
      <c r="M343" s="4">
        <v>45127</v>
      </c>
      <c r="N343" s="4">
        <v>45145</v>
      </c>
      <c r="O343" s="5">
        <v>45159</v>
      </c>
      <c r="P343" s="5">
        <v>45215</v>
      </c>
      <c r="Q343" s="5">
        <v>45236</v>
      </c>
      <c r="R343" s="5">
        <v>45243</v>
      </c>
      <c r="S343" s="5">
        <v>45268</v>
      </c>
      <c r="T343" s="5">
        <v>45285</v>
      </c>
    </row>
    <row r="344" spans="1:20" x14ac:dyDescent="0.25">
      <c r="A344" s="4">
        <v>44935</v>
      </c>
      <c r="B344" s="4">
        <v>45005</v>
      </c>
      <c r="C344" s="4">
        <v>45019</v>
      </c>
      <c r="D344" s="4">
        <v>45020</v>
      </c>
      <c r="E344" s="4">
        <v>45021</v>
      </c>
      <c r="F344" s="4">
        <v>45022</v>
      </c>
      <c r="G344" s="4">
        <v>45023</v>
      </c>
      <c r="H344" s="4">
        <v>45047</v>
      </c>
      <c r="I344" s="4">
        <v>45068</v>
      </c>
      <c r="J344" s="4">
        <v>45089</v>
      </c>
      <c r="K344" s="4">
        <v>45096</v>
      </c>
      <c r="L344" s="4">
        <v>45110</v>
      </c>
      <c r="M344" s="4">
        <v>45127</v>
      </c>
      <c r="N344" s="4">
        <v>45145</v>
      </c>
      <c r="O344" s="5">
        <v>45159</v>
      </c>
      <c r="P344" s="5">
        <v>45215</v>
      </c>
      <c r="Q344" s="5">
        <v>45236</v>
      </c>
      <c r="R344" s="5">
        <v>45243</v>
      </c>
      <c r="S344" s="5">
        <v>45268</v>
      </c>
      <c r="T344" s="5">
        <v>45285</v>
      </c>
    </row>
    <row r="345" spans="1:20" x14ac:dyDescent="0.25">
      <c r="A345" s="4">
        <v>44935</v>
      </c>
      <c r="B345" s="4">
        <v>45005</v>
      </c>
      <c r="C345" s="4">
        <v>45019</v>
      </c>
      <c r="D345" s="4">
        <v>45020</v>
      </c>
      <c r="E345" s="4">
        <v>45021</v>
      </c>
      <c r="F345" s="4">
        <v>45022</v>
      </c>
      <c r="G345" s="4">
        <v>45023</v>
      </c>
      <c r="H345" s="4">
        <v>45047</v>
      </c>
      <c r="I345" s="4">
        <v>45068</v>
      </c>
      <c r="J345" s="4">
        <v>45089</v>
      </c>
      <c r="K345" s="4">
        <v>45096</v>
      </c>
      <c r="L345" s="4">
        <v>45110</v>
      </c>
      <c r="M345" s="4">
        <v>45127</v>
      </c>
      <c r="N345" s="4">
        <v>45145</v>
      </c>
      <c r="O345" s="5">
        <v>45159</v>
      </c>
      <c r="P345" s="5">
        <v>45215</v>
      </c>
      <c r="Q345" s="5">
        <v>45236</v>
      </c>
      <c r="R345" s="5">
        <v>45243</v>
      </c>
      <c r="S345" s="5">
        <v>45268</v>
      </c>
      <c r="T345" s="5">
        <v>45285</v>
      </c>
    </row>
    <row r="346" spans="1:20" x14ac:dyDescent="0.25">
      <c r="A346" s="4">
        <v>44935</v>
      </c>
      <c r="B346" s="4">
        <v>45005</v>
      </c>
      <c r="C346" s="4">
        <v>45019</v>
      </c>
      <c r="D346" s="4">
        <v>45020</v>
      </c>
      <c r="E346" s="4">
        <v>45021</v>
      </c>
      <c r="F346" s="4">
        <v>45022</v>
      </c>
      <c r="G346" s="4">
        <v>45023</v>
      </c>
      <c r="H346" s="4">
        <v>45047</v>
      </c>
      <c r="I346" s="4">
        <v>45068</v>
      </c>
      <c r="J346" s="4">
        <v>45089</v>
      </c>
      <c r="K346" s="4">
        <v>45096</v>
      </c>
      <c r="L346" s="4">
        <v>45110</v>
      </c>
      <c r="M346" s="4">
        <v>45127</v>
      </c>
      <c r="N346" s="4">
        <v>45145</v>
      </c>
      <c r="O346" s="5">
        <v>45159</v>
      </c>
      <c r="P346" s="5">
        <v>45215</v>
      </c>
      <c r="Q346" s="5">
        <v>45236</v>
      </c>
      <c r="R346" s="5">
        <v>45243</v>
      </c>
      <c r="S346" s="5">
        <v>45268</v>
      </c>
      <c r="T346" s="5">
        <v>45285</v>
      </c>
    </row>
    <row r="347" spans="1:20" x14ac:dyDescent="0.25">
      <c r="A347" s="4">
        <v>44935</v>
      </c>
      <c r="B347" s="4">
        <v>45005</v>
      </c>
      <c r="C347" s="4">
        <v>45019</v>
      </c>
      <c r="D347" s="4">
        <v>45020</v>
      </c>
      <c r="E347" s="4">
        <v>45021</v>
      </c>
      <c r="F347" s="4">
        <v>45022</v>
      </c>
      <c r="G347" s="4">
        <v>45023</v>
      </c>
      <c r="H347" s="4">
        <v>45047</v>
      </c>
      <c r="I347" s="4">
        <v>45068</v>
      </c>
      <c r="J347" s="4">
        <v>45089</v>
      </c>
      <c r="K347" s="4">
        <v>45096</v>
      </c>
      <c r="L347" s="4">
        <v>45110</v>
      </c>
      <c r="M347" s="4">
        <v>45127</v>
      </c>
      <c r="N347" s="4">
        <v>45145</v>
      </c>
      <c r="O347" s="5">
        <v>45159</v>
      </c>
      <c r="P347" s="5">
        <v>45215</v>
      </c>
      <c r="Q347" s="5">
        <v>45236</v>
      </c>
      <c r="R347" s="5">
        <v>45243</v>
      </c>
      <c r="S347" s="5">
        <v>45268</v>
      </c>
      <c r="T347" s="5">
        <v>45285</v>
      </c>
    </row>
    <row r="348" spans="1:20" x14ac:dyDescent="0.25">
      <c r="A348" s="4">
        <v>44935</v>
      </c>
      <c r="B348" s="4">
        <v>45005</v>
      </c>
      <c r="C348" s="4">
        <v>45019</v>
      </c>
      <c r="D348" s="4">
        <v>45020</v>
      </c>
      <c r="E348" s="4">
        <v>45021</v>
      </c>
      <c r="F348" s="4">
        <v>45022</v>
      </c>
      <c r="G348" s="4">
        <v>45023</v>
      </c>
      <c r="H348" s="4">
        <v>45047</v>
      </c>
      <c r="I348" s="4">
        <v>45068</v>
      </c>
      <c r="J348" s="4">
        <v>45089</v>
      </c>
      <c r="K348" s="4">
        <v>45096</v>
      </c>
      <c r="L348" s="4">
        <v>45110</v>
      </c>
      <c r="M348" s="4">
        <v>45127</v>
      </c>
      <c r="N348" s="4">
        <v>45145</v>
      </c>
      <c r="O348" s="5">
        <v>45159</v>
      </c>
      <c r="P348" s="5">
        <v>45215</v>
      </c>
      <c r="Q348" s="5">
        <v>45236</v>
      </c>
      <c r="R348" s="5">
        <v>45243</v>
      </c>
      <c r="S348" s="5">
        <v>45268</v>
      </c>
      <c r="T348" s="5">
        <v>45285</v>
      </c>
    </row>
    <row r="349" spans="1:20" x14ac:dyDescent="0.25">
      <c r="A349" s="4">
        <v>44935</v>
      </c>
      <c r="B349" s="4">
        <v>45005</v>
      </c>
      <c r="C349" s="4">
        <v>45019</v>
      </c>
      <c r="D349" s="4">
        <v>45020</v>
      </c>
      <c r="E349" s="4">
        <v>45021</v>
      </c>
      <c r="F349" s="4">
        <v>45022</v>
      </c>
      <c r="G349" s="4">
        <v>45023</v>
      </c>
      <c r="H349" s="4">
        <v>45047</v>
      </c>
      <c r="I349" s="4">
        <v>45068</v>
      </c>
      <c r="J349" s="4">
        <v>45089</v>
      </c>
      <c r="K349" s="4">
        <v>45096</v>
      </c>
      <c r="L349" s="4">
        <v>45110</v>
      </c>
      <c r="M349" s="4">
        <v>45127</v>
      </c>
      <c r="N349" s="4">
        <v>45145</v>
      </c>
      <c r="O349" s="5">
        <v>45159</v>
      </c>
      <c r="P349" s="5">
        <v>45215</v>
      </c>
      <c r="Q349" s="5">
        <v>45236</v>
      </c>
      <c r="R349" s="5">
        <v>45243</v>
      </c>
      <c r="S349" s="5">
        <v>45268</v>
      </c>
      <c r="T349" s="5">
        <v>45285</v>
      </c>
    </row>
    <row r="350" spans="1:20" x14ac:dyDescent="0.25">
      <c r="A350" s="4">
        <v>44935</v>
      </c>
      <c r="B350" s="4">
        <v>45005</v>
      </c>
      <c r="C350" s="4">
        <v>45019</v>
      </c>
      <c r="D350" s="4">
        <v>45020</v>
      </c>
      <c r="E350" s="4">
        <v>45021</v>
      </c>
      <c r="F350" s="4">
        <v>45022</v>
      </c>
      <c r="G350" s="4">
        <v>45023</v>
      </c>
      <c r="H350" s="4">
        <v>45047</v>
      </c>
      <c r="I350" s="4">
        <v>45068</v>
      </c>
      <c r="J350" s="4">
        <v>45089</v>
      </c>
      <c r="K350" s="4">
        <v>45096</v>
      </c>
      <c r="L350" s="4">
        <v>45110</v>
      </c>
      <c r="M350" s="4">
        <v>45127</v>
      </c>
      <c r="N350" s="4">
        <v>45145</v>
      </c>
      <c r="O350" s="5">
        <v>45159</v>
      </c>
      <c r="P350" s="5">
        <v>45215</v>
      </c>
      <c r="Q350" s="5">
        <v>45236</v>
      </c>
      <c r="R350" s="5">
        <v>45243</v>
      </c>
      <c r="S350" s="5">
        <v>45268</v>
      </c>
      <c r="T350" s="5">
        <v>45285</v>
      </c>
    </row>
    <row r="351" spans="1:20" x14ac:dyDescent="0.25">
      <c r="A351" s="4">
        <v>44935</v>
      </c>
      <c r="B351" s="4">
        <v>45005</v>
      </c>
      <c r="C351" s="4">
        <v>45019</v>
      </c>
      <c r="D351" s="4">
        <v>45020</v>
      </c>
      <c r="E351" s="4">
        <v>45021</v>
      </c>
      <c r="F351" s="4">
        <v>45022</v>
      </c>
      <c r="G351" s="4">
        <v>45023</v>
      </c>
      <c r="H351" s="4">
        <v>45047</v>
      </c>
      <c r="I351" s="4">
        <v>45068</v>
      </c>
      <c r="J351" s="4">
        <v>45089</v>
      </c>
      <c r="K351" s="4">
        <v>45096</v>
      </c>
      <c r="L351" s="4">
        <v>45110</v>
      </c>
      <c r="M351" s="4">
        <v>45127</v>
      </c>
      <c r="N351" s="4">
        <v>45145</v>
      </c>
      <c r="O351" s="5">
        <v>45159</v>
      </c>
      <c r="P351" s="5">
        <v>45215</v>
      </c>
      <c r="Q351" s="5">
        <v>45236</v>
      </c>
      <c r="R351" s="5">
        <v>45243</v>
      </c>
      <c r="S351" s="5">
        <v>45268</v>
      </c>
      <c r="T351" s="5">
        <v>45285</v>
      </c>
    </row>
    <row r="352" spans="1:20" x14ac:dyDescent="0.25">
      <c r="A352" s="4">
        <v>44935</v>
      </c>
      <c r="B352" s="4">
        <v>45005</v>
      </c>
      <c r="C352" s="4">
        <v>45019</v>
      </c>
      <c r="D352" s="4">
        <v>45020</v>
      </c>
      <c r="E352" s="4">
        <v>45021</v>
      </c>
      <c r="F352" s="4">
        <v>45022</v>
      </c>
      <c r="G352" s="4">
        <v>45023</v>
      </c>
      <c r="H352" s="4">
        <v>45047</v>
      </c>
      <c r="I352" s="4">
        <v>45068</v>
      </c>
      <c r="J352" s="4">
        <v>45089</v>
      </c>
      <c r="K352" s="4">
        <v>45096</v>
      </c>
      <c r="L352" s="4">
        <v>45110</v>
      </c>
      <c r="M352" s="4">
        <v>45127</v>
      </c>
      <c r="N352" s="4">
        <v>45145</v>
      </c>
      <c r="O352" s="5">
        <v>45159</v>
      </c>
      <c r="P352" s="5">
        <v>45215</v>
      </c>
      <c r="Q352" s="5">
        <v>45236</v>
      </c>
      <c r="R352" s="5">
        <v>45243</v>
      </c>
      <c r="S352" s="5">
        <v>45268</v>
      </c>
      <c r="T352" s="5">
        <v>45285</v>
      </c>
    </row>
    <row r="353" spans="1:20" x14ac:dyDescent="0.25">
      <c r="A353" s="4">
        <v>44935</v>
      </c>
      <c r="B353" s="4">
        <v>45005</v>
      </c>
      <c r="C353" s="4">
        <v>45019</v>
      </c>
      <c r="D353" s="4">
        <v>45020</v>
      </c>
      <c r="E353" s="4">
        <v>45021</v>
      </c>
      <c r="F353" s="4">
        <v>45022</v>
      </c>
      <c r="G353" s="4">
        <v>45023</v>
      </c>
      <c r="H353" s="4">
        <v>45047</v>
      </c>
      <c r="I353" s="4">
        <v>45068</v>
      </c>
      <c r="J353" s="4">
        <v>45089</v>
      </c>
      <c r="K353" s="4">
        <v>45096</v>
      </c>
      <c r="L353" s="4">
        <v>45110</v>
      </c>
      <c r="M353" s="4">
        <v>45127</v>
      </c>
      <c r="N353" s="4">
        <v>45145</v>
      </c>
      <c r="O353" s="5">
        <v>45159</v>
      </c>
      <c r="P353" s="5">
        <v>45215</v>
      </c>
      <c r="Q353" s="5">
        <v>45236</v>
      </c>
      <c r="R353" s="5">
        <v>45243</v>
      </c>
      <c r="S353" s="5">
        <v>45268</v>
      </c>
      <c r="T353" s="5">
        <v>45285</v>
      </c>
    </row>
    <row r="354" spans="1:20" x14ac:dyDescent="0.25">
      <c r="A354" s="4">
        <v>44935</v>
      </c>
      <c r="B354" s="4">
        <v>45005</v>
      </c>
      <c r="C354" s="4">
        <v>45019</v>
      </c>
      <c r="D354" s="4">
        <v>45020</v>
      </c>
      <c r="E354" s="4">
        <v>45021</v>
      </c>
      <c r="F354" s="4">
        <v>45022</v>
      </c>
      <c r="G354" s="4">
        <v>45023</v>
      </c>
      <c r="H354" s="4">
        <v>45047</v>
      </c>
      <c r="I354" s="4">
        <v>45068</v>
      </c>
      <c r="J354" s="4">
        <v>45089</v>
      </c>
      <c r="K354" s="4">
        <v>45096</v>
      </c>
      <c r="L354" s="4">
        <v>45110</v>
      </c>
      <c r="M354" s="4">
        <v>45127</v>
      </c>
      <c r="N354" s="4">
        <v>45145</v>
      </c>
      <c r="O354" s="5">
        <v>45159</v>
      </c>
      <c r="P354" s="5">
        <v>45215</v>
      </c>
      <c r="Q354" s="5">
        <v>45236</v>
      </c>
      <c r="R354" s="5">
        <v>45243</v>
      </c>
      <c r="S354" s="5">
        <v>45268</v>
      </c>
      <c r="T354" s="5">
        <v>45285</v>
      </c>
    </row>
    <row r="355" spans="1:20" x14ac:dyDescent="0.25">
      <c r="A355" s="4">
        <v>44935</v>
      </c>
      <c r="B355" s="4">
        <v>45005</v>
      </c>
      <c r="C355" s="4">
        <v>45019</v>
      </c>
      <c r="D355" s="4">
        <v>45020</v>
      </c>
      <c r="E355" s="4">
        <v>45021</v>
      </c>
      <c r="F355" s="4">
        <v>45022</v>
      </c>
      <c r="G355" s="4">
        <v>45023</v>
      </c>
      <c r="H355" s="4">
        <v>45047</v>
      </c>
      <c r="I355" s="4">
        <v>45068</v>
      </c>
      <c r="J355" s="4">
        <v>45089</v>
      </c>
      <c r="K355" s="4">
        <v>45096</v>
      </c>
      <c r="L355" s="4">
        <v>45110</v>
      </c>
      <c r="M355" s="4">
        <v>45127</v>
      </c>
      <c r="N355" s="4">
        <v>45145</v>
      </c>
      <c r="O355" s="5">
        <v>45159</v>
      </c>
      <c r="P355" s="5">
        <v>45215</v>
      </c>
      <c r="Q355" s="5">
        <v>45236</v>
      </c>
      <c r="R355" s="5">
        <v>45243</v>
      </c>
      <c r="S355" s="5">
        <v>45268</v>
      </c>
      <c r="T355" s="5">
        <v>45285</v>
      </c>
    </row>
    <row r="356" spans="1:20" x14ac:dyDescent="0.25">
      <c r="A356" s="4">
        <v>44935</v>
      </c>
      <c r="B356" s="4">
        <v>45005</v>
      </c>
      <c r="C356" s="4">
        <v>45019</v>
      </c>
      <c r="D356" s="4">
        <v>45020</v>
      </c>
      <c r="E356" s="4">
        <v>45021</v>
      </c>
      <c r="F356" s="4">
        <v>45022</v>
      </c>
      <c r="G356" s="4">
        <v>45023</v>
      </c>
      <c r="H356" s="4">
        <v>45047</v>
      </c>
      <c r="I356" s="4">
        <v>45068</v>
      </c>
      <c r="J356" s="4">
        <v>45089</v>
      </c>
      <c r="K356" s="4">
        <v>45096</v>
      </c>
      <c r="L356" s="4">
        <v>45110</v>
      </c>
      <c r="M356" s="4">
        <v>45127</v>
      </c>
      <c r="N356" s="4">
        <v>45145</v>
      </c>
      <c r="O356" s="5">
        <v>45159</v>
      </c>
      <c r="P356" s="5">
        <v>45215</v>
      </c>
      <c r="Q356" s="5">
        <v>45236</v>
      </c>
      <c r="R356" s="5">
        <v>45243</v>
      </c>
      <c r="S356" s="5">
        <v>45268</v>
      </c>
      <c r="T356" s="5">
        <v>45285</v>
      </c>
    </row>
    <row r="357" spans="1:20" x14ac:dyDescent="0.25">
      <c r="A357" s="4">
        <v>44935</v>
      </c>
      <c r="B357" s="4">
        <v>45005</v>
      </c>
      <c r="C357" s="4">
        <v>45019</v>
      </c>
      <c r="D357" s="4">
        <v>45020</v>
      </c>
      <c r="E357" s="4">
        <v>45021</v>
      </c>
      <c r="F357" s="4">
        <v>45022</v>
      </c>
      <c r="G357" s="4">
        <v>45023</v>
      </c>
      <c r="H357" s="4">
        <v>45047</v>
      </c>
      <c r="I357" s="4">
        <v>45068</v>
      </c>
      <c r="J357" s="4">
        <v>45089</v>
      </c>
      <c r="K357" s="4">
        <v>45096</v>
      </c>
      <c r="L357" s="4">
        <v>45110</v>
      </c>
      <c r="M357" s="4">
        <v>45127</v>
      </c>
      <c r="N357" s="4">
        <v>45145</v>
      </c>
      <c r="O357" s="5">
        <v>45159</v>
      </c>
      <c r="P357" s="5">
        <v>45215</v>
      </c>
      <c r="Q357" s="5">
        <v>45236</v>
      </c>
      <c r="R357" s="5">
        <v>45243</v>
      </c>
      <c r="S357" s="5">
        <v>45268</v>
      </c>
      <c r="T357" s="5">
        <v>45285</v>
      </c>
    </row>
    <row r="358" spans="1:20" x14ac:dyDescent="0.25">
      <c r="A358" s="4">
        <v>44935</v>
      </c>
      <c r="B358" s="4">
        <v>45005</v>
      </c>
      <c r="C358" s="4">
        <v>45019</v>
      </c>
      <c r="D358" s="4">
        <v>45020</v>
      </c>
      <c r="E358" s="4">
        <v>45021</v>
      </c>
      <c r="F358" s="4">
        <v>45022</v>
      </c>
      <c r="G358" s="4">
        <v>45023</v>
      </c>
      <c r="H358" s="4">
        <v>45047</v>
      </c>
      <c r="I358" s="4">
        <v>45068</v>
      </c>
      <c r="J358" s="4">
        <v>45089</v>
      </c>
      <c r="K358" s="4">
        <v>45096</v>
      </c>
      <c r="L358" s="4">
        <v>45110</v>
      </c>
      <c r="M358" s="4">
        <v>45127</v>
      </c>
      <c r="N358" s="4">
        <v>45145</v>
      </c>
      <c r="O358" s="5">
        <v>45159</v>
      </c>
      <c r="P358" s="5">
        <v>45215</v>
      </c>
      <c r="Q358" s="5">
        <v>45236</v>
      </c>
      <c r="R358" s="5">
        <v>45243</v>
      </c>
      <c r="S358" s="5">
        <v>45268</v>
      </c>
      <c r="T358" s="5">
        <v>45285</v>
      </c>
    </row>
    <row r="359" spans="1:20" x14ac:dyDescent="0.25">
      <c r="A359" s="4">
        <v>44935</v>
      </c>
      <c r="B359" s="4">
        <v>45005</v>
      </c>
      <c r="C359" s="4">
        <v>45019</v>
      </c>
      <c r="D359" s="4">
        <v>45020</v>
      </c>
      <c r="E359" s="4">
        <v>45021</v>
      </c>
      <c r="F359" s="4">
        <v>45022</v>
      </c>
      <c r="G359" s="4">
        <v>45023</v>
      </c>
      <c r="H359" s="4">
        <v>45047</v>
      </c>
      <c r="I359" s="4">
        <v>45068</v>
      </c>
      <c r="J359" s="4">
        <v>45089</v>
      </c>
      <c r="K359" s="4">
        <v>45096</v>
      </c>
      <c r="L359" s="4">
        <v>45110</v>
      </c>
      <c r="M359" s="4">
        <v>45127</v>
      </c>
      <c r="N359" s="4">
        <v>45145</v>
      </c>
      <c r="O359" s="5">
        <v>45159</v>
      </c>
      <c r="P359" s="5">
        <v>45215</v>
      </c>
      <c r="Q359" s="5">
        <v>45236</v>
      </c>
      <c r="R359" s="5">
        <v>45243</v>
      </c>
      <c r="S359" s="5">
        <v>45268</v>
      </c>
      <c r="T359" s="5">
        <v>45285</v>
      </c>
    </row>
    <row r="360" spans="1:20" x14ac:dyDescent="0.25">
      <c r="A360" s="4">
        <v>44935</v>
      </c>
      <c r="B360" s="4">
        <v>45005</v>
      </c>
      <c r="C360" s="4">
        <v>45019</v>
      </c>
      <c r="D360" s="4">
        <v>45020</v>
      </c>
      <c r="E360" s="4">
        <v>45021</v>
      </c>
      <c r="F360" s="4">
        <v>45022</v>
      </c>
      <c r="G360" s="4">
        <v>45023</v>
      </c>
      <c r="H360" s="4">
        <v>45047</v>
      </c>
      <c r="I360" s="4">
        <v>45068</v>
      </c>
      <c r="J360" s="4">
        <v>45089</v>
      </c>
      <c r="K360" s="4">
        <v>45096</v>
      </c>
      <c r="L360" s="4">
        <v>45110</v>
      </c>
      <c r="M360" s="4">
        <v>45127</v>
      </c>
      <c r="N360" s="4">
        <v>45145</v>
      </c>
      <c r="O360" s="5">
        <v>45159</v>
      </c>
      <c r="P360" s="5">
        <v>45215</v>
      </c>
      <c r="Q360" s="5">
        <v>45236</v>
      </c>
      <c r="R360" s="5">
        <v>45243</v>
      </c>
      <c r="S360" s="5">
        <v>45268</v>
      </c>
      <c r="T360" s="5">
        <v>45285</v>
      </c>
    </row>
    <row r="361" spans="1:20" x14ac:dyDescent="0.25">
      <c r="A361" s="4">
        <v>44935</v>
      </c>
      <c r="B361" s="4">
        <v>45005</v>
      </c>
      <c r="C361" s="4">
        <v>45019</v>
      </c>
      <c r="D361" s="4">
        <v>45020</v>
      </c>
      <c r="E361" s="4">
        <v>45021</v>
      </c>
      <c r="F361" s="4">
        <v>45022</v>
      </c>
      <c r="G361" s="4">
        <v>45023</v>
      </c>
      <c r="H361" s="4">
        <v>45047</v>
      </c>
      <c r="I361" s="4">
        <v>45068</v>
      </c>
      <c r="J361" s="4">
        <v>45089</v>
      </c>
      <c r="K361" s="4">
        <v>45096</v>
      </c>
      <c r="L361" s="4">
        <v>45110</v>
      </c>
      <c r="M361" s="4">
        <v>45127</v>
      </c>
      <c r="N361" s="4">
        <v>45145</v>
      </c>
      <c r="O361" s="5">
        <v>45159</v>
      </c>
      <c r="P361" s="5">
        <v>45215</v>
      </c>
      <c r="Q361" s="5">
        <v>45236</v>
      </c>
      <c r="R361" s="5">
        <v>45243</v>
      </c>
      <c r="S361" s="5">
        <v>45268</v>
      </c>
      <c r="T361" s="5">
        <v>45285</v>
      </c>
    </row>
    <row r="362" spans="1:20" x14ac:dyDescent="0.25">
      <c r="A362" s="4">
        <v>44935</v>
      </c>
      <c r="B362" s="4">
        <v>45005</v>
      </c>
      <c r="C362" s="4">
        <v>45019</v>
      </c>
      <c r="D362" s="4">
        <v>45020</v>
      </c>
      <c r="E362" s="4">
        <v>45021</v>
      </c>
      <c r="F362" s="4">
        <v>45022</v>
      </c>
      <c r="G362" s="4">
        <v>45023</v>
      </c>
      <c r="H362" s="4">
        <v>45047</v>
      </c>
      <c r="I362" s="4">
        <v>45068</v>
      </c>
      <c r="J362" s="4">
        <v>45089</v>
      </c>
      <c r="K362" s="4">
        <v>45096</v>
      </c>
      <c r="L362" s="4">
        <v>45110</v>
      </c>
      <c r="M362" s="4">
        <v>45127</v>
      </c>
      <c r="N362" s="4">
        <v>45145</v>
      </c>
      <c r="O362" s="5">
        <v>45159</v>
      </c>
      <c r="P362" s="5">
        <v>45215</v>
      </c>
      <c r="Q362" s="5">
        <v>45236</v>
      </c>
      <c r="R362" s="5">
        <v>45243</v>
      </c>
      <c r="S362" s="5">
        <v>45268</v>
      </c>
      <c r="T362" s="5">
        <v>45285</v>
      </c>
    </row>
    <row r="363" spans="1:20" x14ac:dyDescent="0.25">
      <c r="A363" s="4">
        <v>44935</v>
      </c>
      <c r="B363" s="4">
        <v>45005</v>
      </c>
      <c r="C363" s="4">
        <v>45019</v>
      </c>
      <c r="D363" s="4">
        <v>45020</v>
      </c>
      <c r="E363" s="4">
        <v>45021</v>
      </c>
      <c r="F363" s="4">
        <v>45022</v>
      </c>
      <c r="G363" s="4">
        <v>45023</v>
      </c>
      <c r="H363" s="4">
        <v>45047</v>
      </c>
      <c r="I363" s="4">
        <v>45068</v>
      </c>
      <c r="J363" s="4">
        <v>45089</v>
      </c>
      <c r="K363" s="4">
        <v>45096</v>
      </c>
      <c r="L363" s="4">
        <v>45110</v>
      </c>
      <c r="M363" s="4">
        <v>45127</v>
      </c>
      <c r="N363" s="4">
        <v>45145</v>
      </c>
      <c r="O363" s="5">
        <v>45159</v>
      </c>
      <c r="P363" s="5">
        <v>45215</v>
      </c>
      <c r="Q363" s="5">
        <v>45236</v>
      </c>
      <c r="R363" s="5">
        <v>45243</v>
      </c>
      <c r="S363" s="5">
        <v>45268</v>
      </c>
      <c r="T363" s="5">
        <v>45285</v>
      </c>
    </row>
    <row r="364" spans="1:20" x14ac:dyDescent="0.25">
      <c r="A364" s="4">
        <v>44935</v>
      </c>
      <c r="B364" s="4">
        <v>45005</v>
      </c>
      <c r="C364" s="4">
        <v>45019</v>
      </c>
      <c r="D364" s="4">
        <v>45020</v>
      </c>
      <c r="E364" s="4">
        <v>45021</v>
      </c>
      <c r="F364" s="4">
        <v>45022</v>
      </c>
      <c r="G364" s="4">
        <v>45023</v>
      </c>
      <c r="H364" s="4">
        <v>45047</v>
      </c>
      <c r="I364" s="4">
        <v>45068</v>
      </c>
      <c r="J364" s="4">
        <v>45089</v>
      </c>
      <c r="K364" s="4">
        <v>45096</v>
      </c>
      <c r="L364" s="4">
        <v>45110</v>
      </c>
      <c r="M364" s="4">
        <v>45127</v>
      </c>
      <c r="N364" s="4">
        <v>45145</v>
      </c>
      <c r="O364" s="5">
        <v>45159</v>
      </c>
      <c r="P364" s="5">
        <v>45215</v>
      </c>
      <c r="Q364" s="5">
        <v>45236</v>
      </c>
      <c r="R364" s="5">
        <v>45243</v>
      </c>
      <c r="S364" s="5">
        <v>45268</v>
      </c>
      <c r="T364" s="5">
        <v>45285</v>
      </c>
    </row>
    <row r="365" spans="1:20" x14ac:dyDescent="0.25">
      <c r="A365" s="4">
        <v>44935</v>
      </c>
      <c r="B365" s="4">
        <v>45005</v>
      </c>
      <c r="C365" s="4">
        <v>45019</v>
      </c>
      <c r="D365" s="4">
        <v>45020</v>
      </c>
      <c r="E365" s="4">
        <v>45021</v>
      </c>
      <c r="F365" s="4">
        <v>45022</v>
      </c>
      <c r="G365" s="4">
        <v>45023</v>
      </c>
      <c r="H365" s="4">
        <v>45047</v>
      </c>
      <c r="I365" s="4">
        <v>45068</v>
      </c>
      <c r="J365" s="4">
        <v>45089</v>
      </c>
      <c r="K365" s="4">
        <v>45096</v>
      </c>
      <c r="L365" s="4">
        <v>45110</v>
      </c>
      <c r="M365" s="4">
        <v>45127</v>
      </c>
      <c r="N365" s="4">
        <v>45145</v>
      </c>
      <c r="O365" s="5">
        <v>45159</v>
      </c>
      <c r="P365" s="5">
        <v>45215</v>
      </c>
      <c r="Q365" s="5">
        <v>45236</v>
      </c>
      <c r="R365" s="5">
        <v>45243</v>
      </c>
      <c r="S365" s="5">
        <v>45268</v>
      </c>
      <c r="T365" s="5">
        <v>45285</v>
      </c>
    </row>
    <row r="366" spans="1:20" x14ac:dyDescent="0.25">
      <c r="A366" s="4">
        <v>44935</v>
      </c>
      <c r="B366" s="4">
        <v>45005</v>
      </c>
      <c r="C366" s="4">
        <v>45019</v>
      </c>
      <c r="D366" s="4">
        <v>45020</v>
      </c>
      <c r="E366" s="4">
        <v>45021</v>
      </c>
      <c r="F366" s="4">
        <v>45022</v>
      </c>
      <c r="G366" s="4">
        <v>45023</v>
      </c>
      <c r="H366" s="4">
        <v>45047</v>
      </c>
      <c r="I366" s="4">
        <v>45068</v>
      </c>
      <c r="J366" s="4">
        <v>45089</v>
      </c>
      <c r="K366" s="4">
        <v>45096</v>
      </c>
      <c r="L366" s="4">
        <v>45110</v>
      </c>
      <c r="M366" s="4">
        <v>45127</v>
      </c>
      <c r="N366" s="4">
        <v>45145</v>
      </c>
      <c r="O366" s="5">
        <v>45159</v>
      </c>
      <c r="P366" s="5">
        <v>45215</v>
      </c>
      <c r="Q366" s="5">
        <v>45236</v>
      </c>
      <c r="R366" s="5">
        <v>45243</v>
      </c>
      <c r="S366" s="5">
        <v>45268</v>
      </c>
      <c r="T366" s="5">
        <v>45285</v>
      </c>
    </row>
    <row r="367" spans="1:20" x14ac:dyDescent="0.25">
      <c r="A367" s="4">
        <v>44935</v>
      </c>
      <c r="B367" s="4">
        <v>45005</v>
      </c>
      <c r="C367" s="4">
        <v>45019</v>
      </c>
      <c r="D367" s="4">
        <v>45020</v>
      </c>
      <c r="E367" s="4">
        <v>45021</v>
      </c>
      <c r="F367" s="4">
        <v>45022</v>
      </c>
      <c r="G367" s="4">
        <v>45023</v>
      </c>
      <c r="H367" s="4">
        <v>45047</v>
      </c>
      <c r="I367" s="4">
        <v>45068</v>
      </c>
      <c r="J367" s="4">
        <v>45089</v>
      </c>
      <c r="K367" s="4">
        <v>45096</v>
      </c>
      <c r="L367" s="4">
        <v>45110</v>
      </c>
      <c r="M367" s="4">
        <v>45127</v>
      </c>
      <c r="N367" s="4">
        <v>45145</v>
      </c>
      <c r="O367" s="5">
        <v>45159</v>
      </c>
      <c r="P367" s="5">
        <v>45215</v>
      </c>
      <c r="Q367" s="5">
        <v>45236</v>
      </c>
      <c r="R367" s="5">
        <v>45243</v>
      </c>
      <c r="S367" s="5">
        <v>45268</v>
      </c>
      <c r="T367" s="5">
        <v>45285</v>
      </c>
    </row>
    <row r="368" spans="1:20" x14ac:dyDescent="0.25">
      <c r="A368" s="4">
        <v>44935</v>
      </c>
      <c r="B368" s="4">
        <v>45005</v>
      </c>
      <c r="C368" s="4">
        <v>45019</v>
      </c>
      <c r="D368" s="4">
        <v>45020</v>
      </c>
      <c r="E368" s="4">
        <v>45021</v>
      </c>
      <c r="F368" s="4">
        <v>45022</v>
      </c>
      <c r="G368" s="4">
        <v>45023</v>
      </c>
      <c r="H368" s="4">
        <v>45047</v>
      </c>
      <c r="I368" s="4">
        <v>45068</v>
      </c>
      <c r="J368" s="4">
        <v>45089</v>
      </c>
      <c r="K368" s="4">
        <v>45096</v>
      </c>
      <c r="L368" s="4">
        <v>45110</v>
      </c>
      <c r="M368" s="4">
        <v>45127</v>
      </c>
      <c r="N368" s="4">
        <v>45145</v>
      </c>
      <c r="O368" s="5">
        <v>45159</v>
      </c>
      <c r="P368" s="5">
        <v>45215</v>
      </c>
      <c r="Q368" s="5">
        <v>45236</v>
      </c>
      <c r="R368" s="5">
        <v>45243</v>
      </c>
      <c r="S368" s="5">
        <v>45268</v>
      </c>
      <c r="T368" s="5">
        <v>45285</v>
      </c>
    </row>
    <row r="369" spans="1:20" x14ac:dyDescent="0.25">
      <c r="A369" s="4">
        <v>44935</v>
      </c>
      <c r="B369" s="4">
        <v>45005</v>
      </c>
      <c r="C369" s="4">
        <v>45019</v>
      </c>
      <c r="D369" s="4">
        <v>45020</v>
      </c>
      <c r="E369" s="4">
        <v>45021</v>
      </c>
      <c r="F369" s="4">
        <v>45022</v>
      </c>
      <c r="G369" s="4">
        <v>45023</v>
      </c>
      <c r="H369" s="4">
        <v>45047</v>
      </c>
      <c r="I369" s="4">
        <v>45068</v>
      </c>
      <c r="J369" s="4">
        <v>45089</v>
      </c>
      <c r="K369" s="4">
        <v>45096</v>
      </c>
      <c r="L369" s="4">
        <v>45110</v>
      </c>
      <c r="M369" s="4">
        <v>45127</v>
      </c>
      <c r="N369" s="4">
        <v>45145</v>
      </c>
      <c r="O369" s="5">
        <v>45159</v>
      </c>
      <c r="P369" s="5">
        <v>45215</v>
      </c>
      <c r="Q369" s="5">
        <v>45236</v>
      </c>
      <c r="R369" s="5">
        <v>45243</v>
      </c>
      <c r="S369" s="5">
        <v>45268</v>
      </c>
      <c r="T369" s="5">
        <v>45285</v>
      </c>
    </row>
    <row r="370" spans="1:20" x14ac:dyDescent="0.25">
      <c r="A370" s="4">
        <v>44935</v>
      </c>
      <c r="B370" s="4">
        <v>45005</v>
      </c>
      <c r="C370" s="4">
        <v>45019</v>
      </c>
      <c r="D370" s="4">
        <v>45020</v>
      </c>
      <c r="E370" s="4">
        <v>45021</v>
      </c>
      <c r="F370" s="4">
        <v>45022</v>
      </c>
      <c r="G370" s="4">
        <v>45023</v>
      </c>
      <c r="H370" s="4">
        <v>45047</v>
      </c>
      <c r="I370" s="4">
        <v>45068</v>
      </c>
      <c r="J370" s="4">
        <v>45089</v>
      </c>
      <c r="K370" s="4">
        <v>45096</v>
      </c>
      <c r="L370" s="4">
        <v>45110</v>
      </c>
      <c r="M370" s="4">
        <v>45127</v>
      </c>
      <c r="N370" s="4">
        <v>45145</v>
      </c>
      <c r="O370" s="5">
        <v>45159</v>
      </c>
      <c r="P370" s="5">
        <v>45215</v>
      </c>
      <c r="Q370" s="5">
        <v>45236</v>
      </c>
      <c r="R370" s="5">
        <v>45243</v>
      </c>
      <c r="S370" s="5">
        <v>45268</v>
      </c>
      <c r="T370" s="5">
        <v>45285</v>
      </c>
    </row>
    <row r="371" spans="1:20" x14ac:dyDescent="0.25">
      <c r="A371" s="4">
        <v>44935</v>
      </c>
      <c r="B371" s="4">
        <v>45005</v>
      </c>
      <c r="C371" s="4">
        <v>45019</v>
      </c>
      <c r="D371" s="4">
        <v>45020</v>
      </c>
      <c r="E371" s="4">
        <v>45021</v>
      </c>
      <c r="F371" s="4">
        <v>45022</v>
      </c>
      <c r="G371" s="4">
        <v>45023</v>
      </c>
      <c r="H371" s="4">
        <v>45047</v>
      </c>
      <c r="I371" s="4">
        <v>45068</v>
      </c>
      <c r="J371" s="4">
        <v>45089</v>
      </c>
      <c r="K371" s="4">
        <v>45096</v>
      </c>
      <c r="L371" s="4">
        <v>45110</v>
      </c>
      <c r="M371" s="4">
        <v>45127</v>
      </c>
      <c r="N371" s="4">
        <v>45145</v>
      </c>
      <c r="O371" s="5">
        <v>45159</v>
      </c>
      <c r="P371" s="5">
        <v>45215</v>
      </c>
      <c r="Q371" s="5">
        <v>45236</v>
      </c>
      <c r="R371" s="5">
        <v>45243</v>
      </c>
      <c r="S371" s="5">
        <v>45268</v>
      </c>
      <c r="T371" s="5">
        <v>45285</v>
      </c>
    </row>
    <row r="372" spans="1:20" x14ac:dyDescent="0.25">
      <c r="A372" s="4">
        <v>44935</v>
      </c>
      <c r="B372" s="4">
        <v>45005</v>
      </c>
      <c r="C372" s="4">
        <v>45019</v>
      </c>
      <c r="D372" s="4">
        <v>45020</v>
      </c>
      <c r="E372" s="4">
        <v>45021</v>
      </c>
      <c r="F372" s="4">
        <v>45022</v>
      </c>
      <c r="G372" s="4">
        <v>45023</v>
      </c>
      <c r="H372" s="4">
        <v>45047</v>
      </c>
      <c r="I372" s="4">
        <v>45068</v>
      </c>
      <c r="J372" s="4">
        <v>45089</v>
      </c>
      <c r="K372" s="4">
        <v>45096</v>
      </c>
      <c r="L372" s="4">
        <v>45110</v>
      </c>
      <c r="M372" s="4">
        <v>45127</v>
      </c>
      <c r="N372" s="4">
        <v>45145</v>
      </c>
      <c r="O372" s="5">
        <v>45159</v>
      </c>
      <c r="P372" s="5">
        <v>45215</v>
      </c>
      <c r="Q372" s="5">
        <v>45236</v>
      </c>
      <c r="R372" s="5">
        <v>45243</v>
      </c>
      <c r="S372" s="5">
        <v>45268</v>
      </c>
      <c r="T372" s="5">
        <v>45285</v>
      </c>
    </row>
    <row r="373" spans="1:20" x14ac:dyDescent="0.25">
      <c r="A373" s="4">
        <v>44935</v>
      </c>
      <c r="B373" s="4">
        <v>45005</v>
      </c>
      <c r="C373" s="4">
        <v>45019</v>
      </c>
      <c r="D373" s="4">
        <v>45020</v>
      </c>
      <c r="E373" s="4">
        <v>45021</v>
      </c>
      <c r="F373" s="4">
        <v>45022</v>
      </c>
      <c r="G373" s="4">
        <v>45023</v>
      </c>
      <c r="H373" s="4">
        <v>45047</v>
      </c>
      <c r="I373" s="4">
        <v>45068</v>
      </c>
      <c r="J373" s="4">
        <v>45089</v>
      </c>
      <c r="K373" s="4">
        <v>45096</v>
      </c>
      <c r="L373" s="4">
        <v>45110</v>
      </c>
      <c r="M373" s="4">
        <v>45127</v>
      </c>
      <c r="N373" s="4">
        <v>45145</v>
      </c>
      <c r="O373" s="5">
        <v>45159</v>
      </c>
      <c r="P373" s="5">
        <v>45215</v>
      </c>
      <c r="Q373" s="5">
        <v>45236</v>
      </c>
      <c r="R373" s="5">
        <v>45243</v>
      </c>
      <c r="S373" s="5">
        <v>45268</v>
      </c>
      <c r="T373" s="5">
        <v>45285</v>
      </c>
    </row>
    <row r="374" spans="1:20" x14ac:dyDescent="0.25">
      <c r="A374" s="4">
        <v>44935</v>
      </c>
      <c r="B374" s="4">
        <v>45005</v>
      </c>
      <c r="C374" s="4">
        <v>45019</v>
      </c>
      <c r="D374" s="4">
        <v>45020</v>
      </c>
      <c r="E374" s="4">
        <v>45021</v>
      </c>
      <c r="F374" s="4">
        <v>45022</v>
      </c>
      <c r="G374" s="4">
        <v>45023</v>
      </c>
      <c r="H374" s="4">
        <v>45047</v>
      </c>
      <c r="I374" s="4">
        <v>45068</v>
      </c>
      <c r="J374" s="4">
        <v>45089</v>
      </c>
      <c r="K374" s="4">
        <v>45096</v>
      </c>
      <c r="L374" s="4">
        <v>45110</v>
      </c>
      <c r="M374" s="4">
        <v>45127</v>
      </c>
      <c r="N374" s="4">
        <v>45145</v>
      </c>
      <c r="O374" s="5">
        <v>45159</v>
      </c>
      <c r="P374" s="5">
        <v>45215</v>
      </c>
      <c r="Q374" s="5">
        <v>45236</v>
      </c>
      <c r="R374" s="5">
        <v>45243</v>
      </c>
      <c r="S374" s="5">
        <v>45268</v>
      </c>
      <c r="T374" s="5">
        <v>45285</v>
      </c>
    </row>
    <row r="375" spans="1:20" x14ac:dyDescent="0.25">
      <c r="A375" s="4">
        <v>44935</v>
      </c>
      <c r="B375" s="4">
        <v>45005</v>
      </c>
      <c r="C375" s="4">
        <v>45019</v>
      </c>
      <c r="D375" s="4">
        <v>45020</v>
      </c>
      <c r="E375" s="4">
        <v>45021</v>
      </c>
      <c r="F375" s="4">
        <v>45022</v>
      </c>
      <c r="G375" s="4">
        <v>45023</v>
      </c>
      <c r="H375" s="4">
        <v>45047</v>
      </c>
      <c r="I375" s="4">
        <v>45068</v>
      </c>
      <c r="J375" s="4">
        <v>45089</v>
      </c>
      <c r="K375" s="4">
        <v>45096</v>
      </c>
      <c r="L375" s="4">
        <v>45110</v>
      </c>
      <c r="M375" s="4">
        <v>45127</v>
      </c>
      <c r="N375" s="4">
        <v>45145</v>
      </c>
      <c r="O375" s="5">
        <v>45159</v>
      </c>
      <c r="P375" s="5">
        <v>45215</v>
      </c>
      <c r="Q375" s="5">
        <v>45236</v>
      </c>
      <c r="R375" s="5">
        <v>45243</v>
      </c>
      <c r="S375" s="5">
        <v>45268</v>
      </c>
      <c r="T375" s="5">
        <v>45285</v>
      </c>
    </row>
    <row r="376" spans="1:20" x14ac:dyDescent="0.25">
      <c r="A376" s="4">
        <v>44935</v>
      </c>
      <c r="B376" s="4">
        <v>45005</v>
      </c>
      <c r="C376" s="4">
        <v>45019</v>
      </c>
      <c r="D376" s="4">
        <v>45020</v>
      </c>
      <c r="E376" s="4">
        <v>45021</v>
      </c>
      <c r="F376" s="4">
        <v>45022</v>
      </c>
      <c r="G376" s="4">
        <v>45023</v>
      </c>
      <c r="H376" s="4">
        <v>45047</v>
      </c>
      <c r="I376" s="4">
        <v>45068</v>
      </c>
      <c r="J376" s="4">
        <v>45089</v>
      </c>
      <c r="K376" s="4">
        <v>45096</v>
      </c>
      <c r="L376" s="4">
        <v>45110</v>
      </c>
      <c r="M376" s="4">
        <v>45127</v>
      </c>
      <c r="N376" s="4">
        <v>45145</v>
      </c>
      <c r="O376" s="5">
        <v>45159</v>
      </c>
      <c r="P376" s="5">
        <v>45215</v>
      </c>
      <c r="Q376" s="5">
        <v>45236</v>
      </c>
      <c r="R376" s="5">
        <v>45243</v>
      </c>
      <c r="S376" s="5">
        <v>45268</v>
      </c>
      <c r="T376" s="5">
        <v>45285</v>
      </c>
    </row>
    <row r="377" spans="1:20" x14ac:dyDescent="0.25">
      <c r="A377" s="4">
        <v>44935</v>
      </c>
      <c r="B377" s="4">
        <v>45005</v>
      </c>
      <c r="C377" s="4">
        <v>45019</v>
      </c>
      <c r="D377" s="4">
        <v>45020</v>
      </c>
      <c r="E377" s="4">
        <v>45021</v>
      </c>
      <c r="F377" s="4">
        <v>45022</v>
      </c>
      <c r="G377" s="4">
        <v>45023</v>
      </c>
      <c r="H377" s="4">
        <v>45047</v>
      </c>
      <c r="I377" s="4">
        <v>45068</v>
      </c>
      <c r="J377" s="4">
        <v>45089</v>
      </c>
      <c r="K377" s="4">
        <v>45096</v>
      </c>
      <c r="L377" s="4">
        <v>45110</v>
      </c>
      <c r="M377" s="4">
        <v>45127</v>
      </c>
      <c r="N377" s="4">
        <v>45145</v>
      </c>
      <c r="O377" s="5">
        <v>45159</v>
      </c>
      <c r="P377" s="5">
        <v>45215</v>
      </c>
      <c r="Q377" s="5">
        <v>45236</v>
      </c>
      <c r="R377" s="5">
        <v>45243</v>
      </c>
      <c r="S377" s="5">
        <v>45268</v>
      </c>
      <c r="T377" s="5">
        <v>45285</v>
      </c>
    </row>
    <row r="378" spans="1:20" x14ac:dyDescent="0.25">
      <c r="A378" s="4">
        <v>44935</v>
      </c>
      <c r="B378" s="4">
        <v>45005</v>
      </c>
      <c r="C378" s="4">
        <v>45019</v>
      </c>
      <c r="D378" s="4">
        <v>45020</v>
      </c>
      <c r="E378" s="4">
        <v>45021</v>
      </c>
      <c r="F378" s="4">
        <v>45022</v>
      </c>
      <c r="G378" s="4">
        <v>45023</v>
      </c>
      <c r="H378" s="4">
        <v>45047</v>
      </c>
      <c r="I378" s="4">
        <v>45068</v>
      </c>
      <c r="J378" s="4">
        <v>45089</v>
      </c>
      <c r="K378" s="4">
        <v>45096</v>
      </c>
      <c r="L378" s="4">
        <v>45110</v>
      </c>
      <c r="M378" s="4">
        <v>45127</v>
      </c>
      <c r="N378" s="4">
        <v>45145</v>
      </c>
      <c r="O378" s="5">
        <v>45159</v>
      </c>
      <c r="P378" s="5">
        <v>45215</v>
      </c>
      <c r="Q378" s="5">
        <v>45236</v>
      </c>
      <c r="R378" s="5">
        <v>45243</v>
      </c>
      <c r="S378" s="5">
        <v>45268</v>
      </c>
      <c r="T378" s="5">
        <v>45285</v>
      </c>
    </row>
    <row r="379" spans="1:20" x14ac:dyDescent="0.25">
      <c r="A379" s="4">
        <v>44935</v>
      </c>
      <c r="B379" s="4">
        <v>45005</v>
      </c>
      <c r="C379" s="4">
        <v>45019</v>
      </c>
      <c r="D379" s="4">
        <v>45020</v>
      </c>
      <c r="E379" s="4">
        <v>45021</v>
      </c>
      <c r="F379" s="4">
        <v>45022</v>
      </c>
      <c r="G379" s="4">
        <v>45023</v>
      </c>
      <c r="H379" s="4">
        <v>45047</v>
      </c>
      <c r="I379" s="4">
        <v>45068</v>
      </c>
      <c r="J379" s="4">
        <v>45089</v>
      </c>
      <c r="K379" s="4">
        <v>45096</v>
      </c>
      <c r="L379" s="4">
        <v>45110</v>
      </c>
      <c r="M379" s="4">
        <v>45127</v>
      </c>
      <c r="N379" s="4">
        <v>45145</v>
      </c>
      <c r="O379" s="5">
        <v>45159</v>
      </c>
      <c r="P379" s="5">
        <v>45215</v>
      </c>
      <c r="Q379" s="5">
        <v>45236</v>
      </c>
      <c r="R379" s="5">
        <v>45243</v>
      </c>
      <c r="S379" s="5">
        <v>45268</v>
      </c>
      <c r="T379" s="5">
        <v>45285</v>
      </c>
    </row>
    <row r="380" spans="1:20" x14ac:dyDescent="0.25">
      <c r="A380" s="4">
        <v>44935</v>
      </c>
      <c r="B380" s="4">
        <v>45005</v>
      </c>
      <c r="C380" s="4">
        <v>45019</v>
      </c>
      <c r="D380" s="4">
        <v>45020</v>
      </c>
      <c r="E380" s="4">
        <v>45021</v>
      </c>
      <c r="F380" s="4">
        <v>45022</v>
      </c>
      <c r="G380" s="4">
        <v>45023</v>
      </c>
      <c r="H380" s="4">
        <v>45047</v>
      </c>
      <c r="I380" s="4">
        <v>45068</v>
      </c>
      <c r="J380" s="4">
        <v>45089</v>
      </c>
      <c r="K380" s="4">
        <v>45096</v>
      </c>
      <c r="L380" s="4">
        <v>45110</v>
      </c>
      <c r="M380" s="4">
        <v>45127</v>
      </c>
      <c r="N380" s="4">
        <v>45145</v>
      </c>
      <c r="O380" s="5">
        <v>45159</v>
      </c>
      <c r="P380" s="5">
        <v>45215</v>
      </c>
      <c r="Q380" s="5">
        <v>45236</v>
      </c>
      <c r="R380" s="5">
        <v>45243</v>
      </c>
      <c r="S380" s="5">
        <v>45268</v>
      </c>
      <c r="T380" s="5">
        <v>45285</v>
      </c>
    </row>
    <row r="381" spans="1:20" x14ac:dyDescent="0.25">
      <c r="A381" s="4">
        <v>44935</v>
      </c>
      <c r="B381" s="4">
        <v>45005</v>
      </c>
      <c r="C381" s="4">
        <v>45019</v>
      </c>
      <c r="D381" s="4">
        <v>45020</v>
      </c>
      <c r="E381" s="4">
        <v>45021</v>
      </c>
      <c r="F381" s="4">
        <v>45022</v>
      </c>
      <c r="G381" s="4">
        <v>45023</v>
      </c>
      <c r="H381" s="4">
        <v>45047</v>
      </c>
      <c r="I381" s="4">
        <v>45068</v>
      </c>
      <c r="J381" s="4">
        <v>45089</v>
      </c>
      <c r="K381" s="4">
        <v>45096</v>
      </c>
      <c r="L381" s="4">
        <v>45110</v>
      </c>
      <c r="M381" s="4">
        <v>45127</v>
      </c>
      <c r="N381" s="4">
        <v>45145</v>
      </c>
      <c r="O381" s="5">
        <v>45159</v>
      </c>
      <c r="P381" s="5">
        <v>45215</v>
      </c>
      <c r="Q381" s="5">
        <v>45236</v>
      </c>
      <c r="R381" s="5">
        <v>45243</v>
      </c>
      <c r="S381" s="5">
        <v>45268</v>
      </c>
      <c r="T381" s="5">
        <v>45285</v>
      </c>
    </row>
    <row r="382" spans="1:20" x14ac:dyDescent="0.25">
      <c r="A382" s="4">
        <v>44935</v>
      </c>
      <c r="B382" s="4">
        <v>45005</v>
      </c>
      <c r="C382" s="4">
        <v>45019</v>
      </c>
      <c r="D382" s="4">
        <v>45020</v>
      </c>
      <c r="E382" s="4">
        <v>45021</v>
      </c>
      <c r="F382" s="4">
        <v>45022</v>
      </c>
      <c r="G382" s="4">
        <v>45023</v>
      </c>
      <c r="H382" s="4">
        <v>45047</v>
      </c>
      <c r="I382" s="4">
        <v>45068</v>
      </c>
      <c r="J382" s="4">
        <v>45089</v>
      </c>
      <c r="K382" s="4">
        <v>45096</v>
      </c>
      <c r="L382" s="4">
        <v>45110</v>
      </c>
      <c r="M382" s="4">
        <v>45127</v>
      </c>
      <c r="N382" s="4">
        <v>45145</v>
      </c>
      <c r="O382" s="5">
        <v>45159</v>
      </c>
      <c r="P382" s="5">
        <v>45215</v>
      </c>
      <c r="Q382" s="5">
        <v>45236</v>
      </c>
      <c r="R382" s="5">
        <v>45243</v>
      </c>
      <c r="S382" s="5">
        <v>45268</v>
      </c>
      <c r="T382" s="5">
        <v>45285</v>
      </c>
    </row>
    <row r="383" spans="1:20" x14ac:dyDescent="0.25">
      <c r="A383" s="4">
        <v>44935</v>
      </c>
      <c r="B383" s="4">
        <v>45005</v>
      </c>
      <c r="C383" s="4">
        <v>45019</v>
      </c>
      <c r="D383" s="4">
        <v>45020</v>
      </c>
      <c r="E383" s="4">
        <v>45021</v>
      </c>
      <c r="F383" s="4">
        <v>45022</v>
      </c>
      <c r="G383" s="4">
        <v>45023</v>
      </c>
      <c r="H383" s="4">
        <v>45047</v>
      </c>
      <c r="I383" s="4">
        <v>45068</v>
      </c>
      <c r="J383" s="4">
        <v>45089</v>
      </c>
      <c r="K383" s="4">
        <v>45096</v>
      </c>
      <c r="L383" s="4">
        <v>45110</v>
      </c>
      <c r="M383" s="4">
        <v>45127</v>
      </c>
      <c r="N383" s="4">
        <v>45145</v>
      </c>
      <c r="O383" s="5">
        <v>45159</v>
      </c>
      <c r="P383" s="5">
        <v>45215</v>
      </c>
      <c r="Q383" s="5">
        <v>45236</v>
      </c>
      <c r="R383" s="5">
        <v>45243</v>
      </c>
      <c r="S383" s="5">
        <v>45268</v>
      </c>
      <c r="T383" s="5">
        <v>45285</v>
      </c>
    </row>
    <row r="384" spans="1:20" x14ac:dyDescent="0.25">
      <c r="A384" s="4">
        <v>44935</v>
      </c>
      <c r="B384" s="4">
        <v>45005</v>
      </c>
      <c r="C384" s="4">
        <v>45019</v>
      </c>
      <c r="D384" s="4">
        <v>45020</v>
      </c>
      <c r="E384" s="4">
        <v>45021</v>
      </c>
      <c r="F384" s="4">
        <v>45022</v>
      </c>
      <c r="G384" s="4">
        <v>45023</v>
      </c>
      <c r="H384" s="4">
        <v>45047</v>
      </c>
      <c r="I384" s="4">
        <v>45068</v>
      </c>
      <c r="J384" s="4">
        <v>45089</v>
      </c>
      <c r="K384" s="4">
        <v>45096</v>
      </c>
      <c r="L384" s="4">
        <v>45110</v>
      </c>
      <c r="M384" s="4">
        <v>45127</v>
      </c>
      <c r="N384" s="4">
        <v>45145</v>
      </c>
      <c r="O384" s="5">
        <v>45159</v>
      </c>
      <c r="P384" s="5">
        <v>45215</v>
      </c>
      <c r="Q384" s="5">
        <v>45236</v>
      </c>
      <c r="R384" s="5">
        <v>45243</v>
      </c>
      <c r="S384" s="5">
        <v>45268</v>
      </c>
      <c r="T384" s="5">
        <v>45285</v>
      </c>
    </row>
    <row r="385" spans="1:20" x14ac:dyDescent="0.25">
      <c r="A385" s="4">
        <v>44935</v>
      </c>
      <c r="B385" s="4">
        <v>45005</v>
      </c>
      <c r="C385" s="4">
        <v>45019</v>
      </c>
      <c r="D385" s="4">
        <v>45020</v>
      </c>
      <c r="E385" s="4">
        <v>45021</v>
      </c>
      <c r="F385" s="4">
        <v>45022</v>
      </c>
      <c r="G385" s="4">
        <v>45023</v>
      </c>
      <c r="H385" s="4">
        <v>45047</v>
      </c>
      <c r="I385" s="4">
        <v>45068</v>
      </c>
      <c r="J385" s="4">
        <v>45089</v>
      </c>
      <c r="K385" s="4">
        <v>45096</v>
      </c>
      <c r="L385" s="4">
        <v>45110</v>
      </c>
      <c r="M385" s="4">
        <v>45127</v>
      </c>
      <c r="N385" s="4">
        <v>45145</v>
      </c>
      <c r="O385" s="5">
        <v>45159</v>
      </c>
      <c r="P385" s="5">
        <v>45215</v>
      </c>
      <c r="Q385" s="5">
        <v>45236</v>
      </c>
      <c r="R385" s="5">
        <v>45243</v>
      </c>
      <c r="S385" s="5">
        <v>45268</v>
      </c>
      <c r="T385" s="5">
        <v>45285</v>
      </c>
    </row>
    <row r="386" spans="1:20" x14ac:dyDescent="0.25">
      <c r="A386" s="4">
        <v>44935</v>
      </c>
      <c r="B386" s="4">
        <v>45005</v>
      </c>
      <c r="C386" s="4">
        <v>45019</v>
      </c>
      <c r="D386" s="4">
        <v>45020</v>
      </c>
      <c r="E386" s="4">
        <v>45021</v>
      </c>
      <c r="F386" s="4">
        <v>45022</v>
      </c>
      <c r="G386" s="4">
        <v>45023</v>
      </c>
      <c r="H386" s="4">
        <v>45047</v>
      </c>
      <c r="I386" s="4">
        <v>45068</v>
      </c>
      <c r="J386" s="4">
        <v>45089</v>
      </c>
      <c r="K386" s="4">
        <v>45096</v>
      </c>
      <c r="L386" s="4">
        <v>45110</v>
      </c>
      <c r="M386" s="4">
        <v>45127</v>
      </c>
      <c r="N386" s="4">
        <v>45145</v>
      </c>
      <c r="O386" s="5">
        <v>45159</v>
      </c>
      <c r="P386" s="5">
        <v>45215</v>
      </c>
      <c r="Q386" s="5">
        <v>45236</v>
      </c>
      <c r="R386" s="5">
        <v>45243</v>
      </c>
      <c r="S386" s="5">
        <v>45268</v>
      </c>
      <c r="T386" s="5">
        <v>45285</v>
      </c>
    </row>
    <row r="387" spans="1:20" x14ac:dyDescent="0.25">
      <c r="A387" s="4">
        <v>44935</v>
      </c>
      <c r="B387" s="4">
        <v>45005</v>
      </c>
      <c r="C387" s="4">
        <v>45019</v>
      </c>
      <c r="D387" s="4">
        <v>45020</v>
      </c>
      <c r="E387" s="4">
        <v>45021</v>
      </c>
      <c r="F387" s="4">
        <v>45022</v>
      </c>
      <c r="G387" s="4">
        <v>45023</v>
      </c>
      <c r="H387" s="4">
        <v>45047</v>
      </c>
      <c r="I387" s="4">
        <v>45068</v>
      </c>
      <c r="J387" s="4">
        <v>45089</v>
      </c>
      <c r="K387" s="4">
        <v>45096</v>
      </c>
      <c r="L387" s="4">
        <v>45110</v>
      </c>
      <c r="M387" s="4">
        <v>45127</v>
      </c>
      <c r="N387" s="4">
        <v>45145</v>
      </c>
      <c r="O387" s="5">
        <v>45159</v>
      </c>
      <c r="P387" s="5">
        <v>45215</v>
      </c>
      <c r="Q387" s="5">
        <v>45236</v>
      </c>
      <c r="R387" s="5">
        <v>45243</v>
      </c>
      <c r="S387" s="5">
        <v>45268</v>
      </c>
      <c r="T387" s="5">
        <v>45285</v>
      </c>
    </row>
    <row r="388" spans="1:20" x14ac:dyDescent="0.25">
      <c r="A388" s="4">
        <v>44935</v>
      </c>
      <c r="B388" s="4">
        <v>45005</v>
      </c>
      <c r="C388" s="4">
        <v>45019</v>
      </c>
      <c r="D388" s="4">
        <v>45020</v>
      </c>
      <c r="E388" s="4">
        <v>45021</v>
      </c>
      <c r="F388" s="4">
        <v>45022</v>
      </c>
      <c r="G388" s="4">
        <v>45023</v>
      </c>
      <c r="H388" s="4">
        <v>45047</v>
      </c>
      <c r="I388" s="4">
        <v>45068</v>
      </c>
      <c r="J388" s="4">
        <v>45089</v>
      </c>
      <c r="K388" s="4">
        <v>45096</v>
      </c>
      <c r="L388" s="4">
        <v>45110</v>
      </c>
      <c r="M388" s="4">
        <v>45127</v>
      </c>
      <c r="N388" s="4">
        <v>45145</v>
      </c>
      <c r="O388" s="5">
        <v>45159</v>
      </c>
      <c r="P388" s="5">
        <v>45215</v>
      </c>
      <c r="Q388" s="5">
        <v>45236</v>
      </c>
      <c r="R388" s="5">
        <v>45243</v>
      </c>
      <c r="S388" s="5">
        <v>45268</v>
      </c>
      <c r="T388" s="5">
        <v>45285</v>
      </c>
    </row>
    <row r="389" spans="1:20" x14ac:dyDescent="0.25">
      <c r="A389" s="4">
        <v>44935</v>
      </c>
      <c r="B389" s="4">
        <v>45005</v>
      </c>
      <c r="C389" s="4">
        <v>45019</v>
      </c>
      <c r="D389" s="4">
        <v>45020</v>
      </c>
      <c r="E389" s="4">
        <v>45021</v>
      </c>
      <c r="F389" s="4">
        <v>45022</v>
      </c>
      <c r="G389" s="4">
        <v>45023</v>
      </c>
      <c r="H389" s="4">
        <v>45047</v>
      </c>
      <c r="I389" s="4">
        <v>45068</v>
      </c>
      <c r="J389" s="4">
        <v>45089</v>
      </c>
      <c r="K389" s="4">
        <v>45096</v>
      </c>
      <c r="L389" s="4">
        <v>45110</v>
      </c>
      <c r="M389" s="4">
        <v>45127</v>
      </c>
      <c r="N389" s="4">
        <v>45145</v>
      </c>
      <c r="O389" s="5">
        <v>45159</v>
      </c>
      <c r="P389" s="5">
        <v>45215</v>
      </c>
      <c r="Q389" s="5">
        <v>45236</v>
      </c>
      <c r="R389" s="5">
        <v>45243</v>
      </c>
      <c r="S389" s="5">
        <v>45268</v>
      </c>
      <c r="T389" s="5">
        <v>45285</v>
      </c>
    </row>
    <row r="390" spans="1:20" x14ac:dyDescent="0.25">
      <c r="A390" s="4">
        <v>44935</v>
      </c>
      <c r="B390" s="4">
        <v>45005</v>
      </c>
      <c r="C390" s="4">
        <v>45019</v>
      </c>
      <c r="D390" s="4">
        <v>45020</v>
      </c>
      <c r="E390" s="4">
        <v>45021</v>
      </c>
      <c r="F390" s="4">
        <v>45022</v>
      </c>
      <c r="G390" s="4">
        <v>45023</v>
      </c>
      <c r="H390" s="4">
        <v>45047</v>
      </c>
      <c r="I390" s="4">
        <v>45068</v>
      </c>
      <c r="J390" s="4">
        <v>45089</v>
      </c>
      <c r="K390" s="4">
        <v>45096</v>
      </c>
      <c r="L390" s="4">
        <v>45110</v>
      </c>
      <c r="M390" s="4">
        <v>45127</v>
      </c>
      <c r="N390" s="4">
        <v>45145</v>
      </c>
      <c r="O390" s="5">
        <v>45159</v>
      </c>
      <c r="P390" s="5">
        <v>45215</v>
      </c>
      <c r="Q390" s="5">
        <v>45236</v>
      </c>
      <c r="R390" s="5">
        <v>45243</v>
      </c>
      <c r="S390" s="5">
        <v>45268</v>
      </c>
      <c r="T390" s="5">
        <v>45285</v>
      </c>
    </row>
    <row r="391" spans="1:20" x14ac:dyDescent="0.25">
      <c r="A391" s="4">
        <v>44935</v>
      </c>
      <c r="B391" s="4">
        <v>45005</v>
      </c>
      <c r="C391" s="4">
        <v>45019</v>
      </c>
      <c r="D391" s="4">
        <v>45020</v>
      </c>
      <c r="E391" s="4">
        <v>45021</v>
      </c>
      <c r="F391" s="4">
        <v>45022</v>
      </c>
      <c r="G391" s="4">
        <v>45023</v>
      </c>
      <c r="H391" s="4">
        <v>45047</v>
      </c>
      <c r="I391" s="4">
        <v>45068</v>
      </c>
      <c r="J391" s="4">
        <v>45089</v>
      </c>
      <c r="K391" s="4">
        <v>45096</v>
      </c>
      <c r="L391" s="4">
        <v>45110</v>
      </c>
      <c r="M391" s="4">
        <v>45127</v>
      </c>
      <c r="N391" s="4">
        <v>45145</v>
      </c>
      <c r="O391" s="5">
        <v>45159</v>
      </c>
      <c r="P391" s="5">
        <v>45215</v>
      </c>
      <c r="Q391" s="5">
        <v>45236</v>
      </c>
      <c r="R391" s="5">
        <v>45243</v>
      </c>
      <c r="S391" s="5">
        <v>45268</v>
      </c>
      <c r="T391" s="5">
        <v>45285</v>
      </c>
    </row>
    <row r="392" spans="1:20" x14ac:dyDescent="0.25">
      <c r="A392" s="4">
        <v>44935</v>
      </c>
      <c r="B392" s="4">
        <v>45005</v>
      </c>
      <c r="C392" s="4">
        <v>45019</v>
      </c>
      <c r="D392" s="4">
        <v>45020</v>
      </c>
      <c r="E392" s="4">
        <v>45021</v>
      </c>
      <c r="F392" s="4">
        <v>45022</v>
      </c>
      <c r="G392" s="4">
        <v>45023</v>
      </c>
      <c r="H392" s="4">
        <v>45047</v>
      </c>
      <c r="I392" s="4">
        <v>45068</v>
      </c>
      <c r="J392" s="4">
        <v>45089</v>
      </c>
      <c r="K392" s="4">
        <v>45096</v>
      </c>
      <c r="L392" s="4">
        <v>45110</v>
      </c>
      <c r="M392" s="4">
        <v>45127</v>
      </c>
      <c r="N392" s="4">
        <v>45145</v>
      </c>
      <c r="O392" s="5">
        <v>45159</v>
      </c>
      <c r="P392" s="5">
        <v>45215</v>
      </c>
      <c r="Q392" s="5">
        <v>45236</v>
      </c>
      <c r="R392" s="5">
        <v>45243</v>
      </c>
      <c r="S392" s="5">
        <v>45268</v>
      </c>
      <c r="T392" s="5">
        <v>45285</v>
      </c>
    </row>
    <row r="393" spans="1:20" x14ac:dyDescent="0.25">
      <c r="A393" s="4">
        <v>44935</v>
      </c>
      <c r="B393" s="4">
        <v>45005</v>
      </c>
      <c r="C393" s="4">
        <v>45019</v>
      </c>
      <c r="D393" s="4">
        <v>45020</v>
      </c>
      <c r="E393" s="4">
        <v>45021</v>
      </c>
      <c r="F393" s="4">
        <v>45022</v>
      </c>
      <c r="G393" s="4">
        <v>45023</v>
      </c>
      <c r="H393" s="4">
        <v>45047</v>
      </c>
      <c r="I393" s="4">
        <v>45068</v>
      </c>
      <c r="J393" s="4">
        <v>45089</v>
      </c>
      <c r="K393" s="4">
        <v>45096</v>
      </c>
      <c r="L393" s="4">
        <v>45110</v>
      </c>
      <c r="M393" s="4">
        <v>45127</v>
      </c>
      <c r="N393" s="4">
        <v>45145</v>
      </c>
      <c r="O393" s="5">
        <v>45159</v>
      </c>
      <c r="P393" s="5">
        <v>45215</v>
      </c>
      <c r="Q393" s="5">
        <v>45236</v>
      </c>
      <c r="R393" s="5">
        <v>45243</v>
      </c>
      <c r="S393" s="5">
        <v>45268</v>
      </c>
      <c r="T393" s="5">
        <v>45285</v>
      </c>
    </row>
    <row r="394" spans="1:20" x14ac:dyDescent="0.25">
      <c r="A394" s="4">
        <v>44935</v>
      </c>
      <c r="B394" s="4">
        <v>45005</v>
      </c>
      <c r="C394" s="4">
        <v>45019</v>
      </c>
      <c r="D394" s="4">
        <v>45020</v>
      </c>
      <c r="E394" s="4">
        <v>45021</v>
      </c>
      <c r="F394" s="4">
        <v>45022</v>
      </c>
      <c r="G394" s="4">
        <v>45023</v>
      </c>
      <c r="H394" s="4">
        <v>45047</v>
      </c>
      <c r="I394" s="4">
        <v>45068</v>
      </c>
      <c r="J394" s="4">
        <v>45089</v>
      </c>
      <c r="K394" s="4">
        <v>45096</v>
      </c>
      <c r="L394" s="4">
        <v>45110</v>
      </c>
      <c r="M394" s="4">
        <v>45127</v>
      </c>
      <c r="N394" s="4">
        <v>45145</v>
      </c>
      <c r="O394" s="5">
        <v>45159</v>
      </c>
      <c r="P394" s="5">
        <v>45215</v>
      </c>
      <c r="Q394" s="5">
        <v>45236</v>
      </c>
      <c r="R394" s="5">
        <v>45243</v>
      </c>
      <c r="S394" s="5">
        <v>45268</v>
      </c>
      <c r="T394" s="5">
        <v>45285</v>
      </c>
    </row>
    <row r="395" spans="1:20" x14ac:dyDescent="0.25">
      <c r="A395" s="4">
        <v>44935</v>
      </c>
      <c r="B395" s="4">
        <v>45005</v>
      </c>
      <c r="C395" s="4">
        <v>45019</v>
      </c>
      <c r="D395" s="4">
        <v>45020</v>
      </c>
      <c r="E395" s="4">
        <v>45021</v>
      </c>
      <c r="F395" s="4">
        <v>45022</v>
      </c>
      <c r="G395" s="4">
        <v>45023</v>
      </c>
      <c r="H395" s="4">
        <v>45047</v>
      </c>
      <c r="I395" s="4">
        <v>45068</v>
      </c>
      <c r="J395" s="4">
        <v>45089</v>
      </c>
      <c r="K395" s="4">
        <v>45096</v>
      </c>
      <c r="L395" s="4">
        <v>45110</v>
      </c>
      <c r="M395" s="4">
        <v>45127</v>
      </c>
      <c r="N395" s="4">
        <v>45145</v>
      </c>
      <c r="O395" s="5">
        <v>45159</v>
      </c>
      <c r="P395" s="5">
        <v>45215</v>
      </c>
      <c r="Q395" s="5">
        <v>45236</v>
      </c>
      <c r="R395" s="5">
        <v>45243</v>
      </c>
      <c r="S395" s="5">
        <v>45268</v>
      </c>
      <c r="T395" s="5">
        <v>45285</v>
      </c>
    </row>
    <row r="396" spans="1:20" x14ac:dyDescent="0.25">
      <c r="A396" s="4">
        <v>44935</v>
      </c>
      <c r="B396" s="4">
        <v>45005</v>
      </c>
      <c r="C396" s="4">
        <v>45019</v>
      </c>
      <c r="D396" s="4">
        <v>45020</v>
      </c>
      <c r="E396" s="4">
        <v>45021</v>
      </c>
      <c r="F396" s="4">
        <v>45022</v>
      </c>
      <c r="G396" s="4">
        <v>45023</v>
      </c>
      <c r="H396" s="4">
        <v>45047</v>
      </c>
      <c r="I396" s="4">
        <v>45068</v>
      </c>
      <c r="J396" s="4">
        <v>45089</v>
      </c>
      <c r="K396" s="4">
        <v>45096</v>
      </c>
      <c r="L396" s="4">
        <v>45110</v>
      </c>
      <c r="M396" s="4">
        <v>45127</v>
      </c>
      <c r="N396" s="4">
        <v>45145</v>
      </c>
      <c r="O396" s="5">
        <v>45159</v>
      </c>
      <c r="P396" s="5">
        <v>45215</v>
      </c>
      <c r="Q396" s="5">
        <v>45236</v>
      </c>
      <c r="R396" s="5">
        <v>45243</v>
      </c>
      <c r="S396" s="5">
        <v>45268</v>
      </c>
      <c r="T396" s="5">
        <v>45285</v>
      </c>
    </row>
    <row r="397" spans="1:20" x14ac:dyDescent="0.25">
      <c r="A397" s="4">
        <v>44935</v>
      </c>
      <c r="B397" s="4">
        <v>45005</v>
      </c>
      <c r="C397" s="4">
        <v>45019</v>
      </c>
      <c r="D397" s="4">
        <v>45020</v>
      </c>
      <c r="E397" s="4">
        <v>45021</v>
      </c>
      <c r="F397" s="4">
        <v>45022</v>
      </c>
      <c r="G397" s="4">
        <v>45023</v>
      </c>
      <c r="H397" s="4">
        <v>45047</v>
      </c>
      <c r="I397" s="4">
        <v>45068</v>
      </c>
      <c r="J397" s="4">
        <v>45089</v>
      </c>
      <c r="K397" s="4">
        <v>45096</v>
      </c>
      <c r="L397" s="4">
        <v>45110</v>
      </c>
      <c r="M397" s="4">
        <v>45127</v>
      </c>
      <c r="N397" s="4">
        <v>45145</v>
      </c>
      <c r="O397" s="5">
        <v>45159</v>
      </c>
      <c r="P397" s="5">
        <v>45215</v>
      </c>
      <c r="Q397" s="5">
        <v>45236</v>
      </c>
      <c r="R397" s="5">
        <v>45243</v>
      </c>
      <c r="S397" s="5">
        <v>45268</v>
      </c>
      <c r="T397" s="5">
        <v>45285</v>
      </c>
    </row>
    <row r="398" spans="1:20" x14ac:dyDescent="0.25">
      <c r="A398" s="4">
        <v>44935</v>
      </c>
      <c r="B398" s="4">
        <v>45005</v>
      </c>
      <c r="C398" s="4">
        <v>45019</v>
      </c>
      <c r="D398" s="4">
        <v>45020</v>
      </c>
      <c r="E398" s="4">
        <v>45021</v>
      </c>
      <c r="F398" s="4">
        <v>45022</v>
      </c>
      <c r="G398" s="4">
        <v>45023</v>
      </c>
      <c r="H398" s="4">
        <v>45047</v>
      </c>
      <c r="I398" s="4">
        <v>45068</v>
      </c>
      <c r="J398" s="4">
        <v>45089</v>
      </c>
      <c r="K398" s="4">
        <v>45096</v>
      </c>
      <c r="L398" s="4">
        <v>45110</v>
      </c>
      <c r="M398" s="4">
        <v>45127</v>
      </c>
      <c r="N398" s="4">
        <v>45145</v>
      </c>
      <c r="O398" s="5">
        <v>45159</v>
      </c>
      <c r="P398" s="5">
        <v>45215</v>
      </c>
      <c r="Q398" s="5">
        <v>45236</v>
      </c>
      <c r="R398" s="5">
        <v>45243</v>
      </c>
      <c r="S398" s="5">
        <v>45268</v>
      </c>
      <c r="T398" s="5">
        <v>45285</v>
      </c>
    </row>
    <row r="399" spans="1:20" x14ac:dyDescent="0.25">
      <c r="A399" s="4">
        <v>44935</v>
      </c>
      <c r="B399" s="4">
        <v>45005</v>
      </c>
      <c r="C399" s="4">
        <v>45019</v>
      </c>
      <c r="D399" s="4">
        <v>45020</v>
      </c>
      <c r="E399" s="4">
        <v>45021</v>
      </c>
      <c r="F399" s="4">
        <v>45022</v>
      </c>
      <c r="G399" s="4">
        <v>45023</v>
      </c>
      <c r="H399" s="4">
        <v>45047</v>
      </c>
      <c r="I399" s="4">
        <v>45068</v>
      </c>
      <c r="J399" s="4">
        <v>45089</v>
      </c>
      <c r="K399" s="4">
        <v>45096</v>
      </c>
      <c r="L399" s="4">
        <v>45110</v>
      </c>
      <c r="M399" s="4">
        <v>45127</v>
      </c>
      <c r="N399" s="4">
        <v>45145</v>
      </c>
      <c r="O399" s="5">
        <v>45159</v>
      </c>
      <c r="P399" s="5">
        <v>45215</v>
      </c>
      <c r="Q399" s="5">
        <v>45236</v>
      </c>
      <c r="R399" s="5">
        <v>45243</v>
      </c>
      <c r="S399" s="5">
        <v>45268</v>
      </c>
      <c r="T399" s="5">
        <v>45285</v>
      </c>
    </row>
    <row r="400" spans="1:20" x14ac:dyDescent="0.25">
      <c r="A400" s="4">
        <v>44935</v>
      </c>
      <c r="B400" s="4">
        <v>45005</v>
      </c>
      <c r="C400" s="4">
        <v>45019</v>
      </c>
      <c r="D400" s="4">
        <v>45020</v>
      </c>
      <c r="E400" s="4">
        <v>45021</v>
      </c>
      <c r="F400" s="4">
        <v>45022</v>
      </c>
      <c r="G400" s="4">
        <v>45023</v>
      </c>
      <c r="H400" s="4">
        <v>45047</v>
      </c>
      <c r="I400" s="4">
        <v>45068</v>
      </c>
      <c r="J400" s="4">
        <v>45089</v>
      </c>
      <c r="K400" s="4">
        <v>45096</v>
      </c>
      <c r="L400" s="4">
        <v>45110</v>
      </c>
      <c r="M400" s="4">
        <v>45127</v>
      </c>
      <c r="N400" s="4">
        <v>45145</v>
      </c>
      <c r="O400" s="5">
        <v>45159</v>
      </c>
      <c r="P400" s="5">
        <v>45215</v>
      </c>
      <c r="Q400" s="5">
        <v>45236</v>
      </c>
      <c r="R400" s="5">
        <v>45243</v>
      </c>
      <c r="S400" s="5">
        <v>45268</v>
      </c>
      <c r="T400" s="5">
        <v>45285</v>
      </c>
    </row>
    <row r="401" spans="1:20" x14ac:dyDescent="0.25">
      <c r="A401" s="4">
        <v>44935</v>
      </c>
      <c r="B401" s="4">
        <v>45005</v>
      </c>
      <c r="C401" s="4">
        <v>45019</v>
      </c>
      <c r="D401" s="4">
        <v>45020</v>
      </c>
      <c r="E401" s="4">
        <v>45021</v>
      </c>
      <c r="F401" s="4">
        <v>45022</v>
      </c>
      <c r="G401" s="4">
        <v>45023</v>
      </c>
      <c r="H401" s="4">
        <v>45047</v>
      </c>
      <c r="I401" s="4">
        <v>45068</v>
      </c>
      <c r="J401" s="4">
        <v>45089</v>
      </c>
      <c r="K401" s="4">
        <v>45096</v>
      </c>
      <c r="L401" s="4">
        <v>45110</v>
      </c>
      <c r="M401" s="4">
        <v>45127</v>
      </c>
      <c r="N401" s="4">
        <v>45145</v>
      </c>
      <c r="O401" s="5">
        <v>45159</v>
      </c>
      <c r="P401" s="5">
        <v>45215</v>
      </c>
      <c r="Q401" s="5">
        <v>45236</v>
      </c>
      <c r="R401" s="5">
        <v>45243</v>
      </c>
      <c r="S401" s="5">
        <v>45268</v>
      </c>
      <c r="T401" s="5">
        <v>45285</v>
      </c>
    </row>
    <row r="402" spans="1:20" x14ac:dyDescent="0.25">
      <c r="A402" s="4">
        <v>44935</v>
      </c>
      <c r="B402" s="4">
        <v>45005</v>
      </c>
      <c r="C402" s="4">
        <v>45019</v>
      </c>
      <c r="D402" s="4">
        <v>45020</v>
      </c>
      <c r="E402" s="4">
        <v>45021</v>
      </c>
      <c r="F402" s="4">
        <v>45022</v>
      </c>
      <c r="G402" s="4">
        <v>45023</v>
      </c>
      <c r="H402" s="4">
        <v>45047</v>
      </c>
      <c r="I402" s="4">
        <v>45068</v>
      </c>
      <c r="J402" s="4">
        <v>45089</v>
      </c>
      <c r="K402" s="4">
        <v>45096</v>
      </c>
      <c r="L402" s="4">
        <v>45110</v>
      </c>
      <c r="M402" s="4">
        <v>45127</v>
      </c>
      <c r="N402" s="4">
        <v>45145</v>
      </c>
      <c r="O402" s="5">
        <v>45159</v>
      </c>
      <c r="P402" s="5">
        <v>45215</v>
      </c>
      <c r="Q402" s="5">
        <v>45236</v>
      </c>
      <c r="R402" s="5">
        <v>45243</v>
      </c>
      <c r="S402" s="5">
        <v>45268</v>
      </c>
      <c r="T402" s="5">
        <v>45285</v>
      </c>
    </row>
    <row r="403" spans="1:20" x14ac:dyDescent="0.25">
      <c r="A403" s="4">
        <v>44935</v>
      </c>
      <c r="B403" s="4">
        <v>45005</v>
      </c>
      <c r="C403" s="4">
        <v>45019</v>
      </c>
      <c r="D403" s="4">
        <v>45020</v>
      </c>
      <c r="E403" s="4">
        <v>45021</v>
      </c>
      <c r="F403" s="4">
        <v>45022</v>
      </c>
      <c r="G403" s="4">
        <v>45023</v>
      </c>
      <c r="H403" s="4">
        <v>45047</v>
      </c>
      <c r="I403" s="4">
        <v>45068</v>
      </c>
      <c r="J403" s="4">
        <v>45089</v>
      </c>
      <c r="K403" s="4">
        <v>45096</v>
      </c>
      <c r="L403" s="4">
        <v>45110</v>
      </c>
      <c r="M403" s="4">
        <v>45127</v>
      </c>
      <c r="N403" s="4">
        <v>45145</v>
      </c>
      <c r="O403" s="5">
        <v>45159</v>
      </c>
      <c r="P403" s="5">
        <v>45215</v>
      </c>
      <c r="Q403" s="5">
        <v>45236</v>
      </c>
      <c r="R403" s="5">
        <v>45243</v>
      </c>
      <c r="S403" s="5">
        <v>45268</v>
      </c>
      <c r="T403" s="5">
        <v>45285</v>
      </c>
    </row>
    <row r="404" spans="1:20" x14ac:dyDescent="0.25">
      <c r="A404" s="4">
        <v>44935</v>
      </c>
      <c r="B404" s="4">
        <v>45005</v>
      </c>
      <c r="C404" s="4">
        <v>45019</v>
      </c>
      <c r="D404" s="4">
        <v>45020</v>
      </c>
      <c r="E404" s="4">
        <v>45021</v>
      </c>
      <c r="F404" s="4">
        <v>45022</v>
      </c>
      <c r="G404" s="4">
        <v>45023</v>
      </c>
      <c r="H404" s="4">
        <v>45047</v>
      </c>
      <c r="I404" s="4">
        <v>45068</v>
      </c>
      <c r="J404" s="4">
        <v>45089</v>
      </c>
      <c r="K404" s="4">
        <v>45096</v>
      </c>
      <c r="L404" s="4">
        <v>45110</v>
      </c>
      <c r="M404" s="4">
        <v>45127</v>
      </c>
      <c r="N404" s="4">
        <v>45145</v>
      </c>
      <c r="O404" s="5">
        <v>45159</v>
      </c>
      <c r="P404" s="5">
        <v>45215</v>
      </c>
      <c r="Q404" s="5">
        <v>45236</v>
      </c>
      <c r="R404" s="5">
        <v>45243</v>
      </c>
      <c r="S404" s="5">
        <v>45268</v>
      </c>
      <c r="T404" s="5">
        <v>45285</v>
      </c>
    </row>
    <row r="405" spans="1:20" x14ac:dyDescent="0.25">
      <c r="A405" s="4">
        <v>44935</v>
      </c>
      <c r="B405" s="4">
        <v>45005</v>
      </c>
      <c r="C405" s="4">
        <v>45019</v>
      </c>
      <c r="D405" s="4">
        <v>45020</v>
      </c>
      <c r="E405" s="4">
        <v>45021</v>
      </c>
      <c r="F405" s="4">
        <v>45022</v>
      </c>
      <c r="G405" s="4">
        <v>45023</v>
      </c>
      <c r="H405" s="4">
        <v>45047</v>
      </c>
      <c r="I405" s="4">
        <v>45068</v>
      </c>
      <c r="J405" s="4">
        <v>45089</v>
      </c>
      <c r="K405" s="4">
        <v>45096</v>
      </c>
      <c r="L405" s="4">
        <v>45110</v>
      </c>
      <c r="M405" s="4">
        <v>45127</v>
      </c>
      <c r="N405" s="4">
        <v>45145</v>
      </c>
      <c r="O405" s="5">
        <v>45159</v>
      </c>
      <c r="P405" s="5">
        <v>45215</v>
      </c>
      <c r="Q405" s="5">
        <v>45236</v>
      </c>
      <c r="R405" s="5">
        <v>45243</v>
      </c>
      <c r="S405" s="5">
        <v>45268</v>
      </c>
      <c r="T405" s="5">
        <v>45285</v>
      </c>
    </row>
    <row r="406" spans="1:20" x14ac:dyDescent="0.25">
      <c r="A406" s="4">
        <v>44935</v>
      </c>
      <c r="B406" s="4">
        <v>45005</v>
      </c>
      <c r="C406" s="4">
        <v>45019</v>
      </c>
      <c r="D406" s="4">
        <v>45020</v>
      </c>
      <c r="E406" s="4">
        <v>45021</v>
      </c>
      <c r="F406" s="4">
        <v>45022</v>
      </c>
      <c r="G406" s="4">
        <v>45023</v>
      </c>
      <c r="H406" s="4">
        <v>45047</v>
      </c>
      <c r="I406" s="4">
        <v>45068</v>
      </c>
      <c r="J406" s="4">
        <v>45089</v>
      </c>
      <c r="K406" s="4">
        <v>45096</v>
      </c>
      <c r="L406" s="4">
        <v>45110</v>
      </c>
      <c r="M406" s="4">
        <v>45127</v>
      </c>
      <c r="N406" s="4">
        <v>45145</v>
      </c>
      <c r="O406" s="5">
        <v>45159</v>
      </c>
      <c r="P406" s="5">
        <v>45215</v>
      </c>
      <c r="Q406" s="5">
        <v>45236</v>
      </c>
      <c r="R406" s="5">
        <v>45243</v>
      </c>
      <c r="S406" s="5">
        <v>45268</v>
      </c>
      <c r="T406" s="5">
        <v>45285</v>
      </c>
    </row>
    <row r="407" spans="1:20" x14ac:dyDescent="0.25">
      <c r="A407" s="4">
        <v>44935</v>
      </c>
      <c r="B407" s="4">
        <v>45005</v>
      </c>
      <c r="C407" s="4">
        <v>45019</v>
      </c>
      <c r="D407" s="4">
        <v>45020</v>
      </c>
      <c r="E407" s="4">
        <v>45021</v>
      </c>
      <c r="F407" s="4">
        <v>45022</v>
      </c>
      <c r="G407" s="4">
        <v>45023</v>
      </c>
      <c r="H407" s="4">
        <v>45047</v>
      </c>
      <c r="I407" s="4">
        <v>45068</v>
      </c>
      <c r="J407" s="4">
        <v>45089</v>
      </c>
      <c r="K407" s="4">
        <v>45096</v>
      </c>
      <c r="L407" s="4">
        <v>45110</v>
      </c>
      <c r="M407" s="4">
        <v>45127</v>
      </c>
      <c r="N407" s="4">
        <v>45145</v>
      </c>
      <c r="O407" s="5">
        <v>45159</v>
      </c>
      <c r="P407" s="5">
        <v>45215</v>
      </c>
      <c r="Q407" s="5">
        <v>45236</v>
      </c>
      <c r="R407" s="5">
        <v>45243</v>
      </c>
      <c r="S407" s="5">
        <v>45268</v>
      </c>
      <c r="T407" s="5">
        <v>45285</v>
      </c>
    </row>
    <row r="408" spans="1:20" x14ac:dyDescent="0.25">
      <c r="A408" s="4">
        <v>44935</v>
      </c>
      <c r="B408" s="4">
        <v>45005</v>
      </c>
      <c r="C408" s="4">
        <v>45019</v>
      </c>
      <c r="D408" s="4">
        <v>45020</v>
      </c>
      <c r="E408" s="4">
        <v>45021</v>
      </c>
      <c r="F408" s="4">
        <v>45022</v>
      </c>
      <c r="G408" s="4">
        <v>45023</v>
      </c>
      <c r="H408" s="4">
        <v>45047</v>
      </c>
      <c r="I408" s="4">
        <v>45068</v>
      </c>
      <c r="J408" s="4">
        <v>45089</v>
      </c>
      <c r="K408" s="4">
        <v>45096</v>
      </c>
      <c r="L408" s="4">
        <v>45110</v>
      </c>
      <c r="M408" s="4">
        <v>45127</v>
      </c>
      <c r="N408" s="4">
        <v>45145</v>
      </c>
      <c r="O408" s="5">
        <v>45159</v>
      </c>
      <c r="P408" s="5">
        <v>45215</v>
      </c>
      <c r="Q408" s="5">
        <v>45236</v>
      </c>
      <c r="R408" s="5">
        <v>45243</v>
      </c>
      <c r="S408" s="5">
        <v>45268</v>
      </c>
      <c r="T408" s="5">
        <v>45285</v>
      </c>
    </row>
    <row r="409" spans="1:20" x14ac:dyDescent="0.25">
      <c r="A409" s="4">
        <v>44935</v>
      </c>
      <c r="B409" s="4">
        <v>45005</v>
      </c>
      <c r="C409" s="4">
        <v>45019</v>
      </c>
      <c r="D409" s="4">
        <v>45020</v>
      </c>
      <c r="E409" s="4">
        <v>45021</v>
      </c>
      <c r="F409" s="4">
        <v>45022</v>
      </c>
      <c r="G409" s="4">
        <v>45023</v>
      </c>
      <c r="H409" s="4">
        <v>45047</v>
      </c>
      <c r="I409" s="4">
        <v>45068</v>
      </c>
      <c r="J409" s="4">
        <v>45089</v>
      </c>
      <c r="K409" s="4">
        <v>45096</v>
      </c>
      <c r="L409" s="4">
        <v>45110</v>
      </c>
      <c r="M409" s="4">
        <v>45127</v>
      </c>
      <c r="N409" s="4">
        <v>45145</v>
      </c>
      <c r="O409" s="5">
        <v>45159</v>
      </c>
      <c r="P409" s="5">
        <v>45215</v>
      </c>
      <c r="Q409" s="5">
        <v>45236</v>
      </c>
      <c r="R409" s="5">
        <v>45243</v>
      </c>
      <c r="S409" s="5">
        <v>45268</v>
      </c>
      <c r="T409" s="5">
        <v>45285</v>
      </c>
    </row>
    <row r="410" spans="1:20" x14ac:dyDescent="0.25">
      <c r="A410" s="4">
        <v>44935</v>
      </c>
      <c r="B410" s="4">
        <v>45005</v>
      </c>
      <c r="C410" s="4">
        <v>45019</v>
      </c>
      <c r="D410" s="4">
        <v>45020</v>
      </c>
      <c r="E410" s="4">
        <v>45021</v>
      </c>
      <c r="F410" s="4">
        <v>45022</v>
      </c>
      <c r="G410" s="4">
        <v>45023</v>
      </c>
      <c r="H410" s="4">
        <v>45047</v>
      </c>
      <c r="I410" s="4">
        <v>45068</v>
      </c>
      <c r="J410" s="4">
        <v>45089</v>
      </c>
      <c r="K410" s="4">
        <v>45096</v>
      </c>
      <c r="L410" s="4">
        <v>45110</v>
      </c>
      <c r="M410" s="4">
        <v>45127</v>
      </c>
      <c r="N410" s="4">
        <v>45145</v>
      </c>
      <c r="O410" s="5">
        <v>45159</v>
      </c>
      <c r="P410" s="5">
        <v>45215</v>
      </c>
      <c r="Q410" s="5">
        <v>45236</v>
      </c>
      <c r="R410" s="5">
        <v>45243</v>
      </c>
      <c r="S410" s="5">
        <v>45268</v>
      </c>
      <c r="T410" s="5">
        <v>45285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98"/>
  <sheetViews>
    <sheetView showGridLines="0" tabSelected="1" zoomScale="70" zoomScaleNormal="70" workbookViewId="0">
      <pane xSplit="3" ySplit="8" topLeftCell="D167" activePane="bottomRight" state="frozen"/>
      <selection pane="topRight" activeCell="D1" sqref="D1"/>
      <selection pane="bottomLeft" activeCell="A9" sqref="A9"/>
      <selection pane="bottomRight" activeCell="J197" sqref="J197:J201"/>
    </sheetView>
  </sheetViews>
  <sheetFormatPr baseColWidth="10" defaultColWidth="11.5703125" defaultRowHeight="12.75" x14ac:dyDescent="0.25"/>
  <cols>
    <col min="1" max="1" width="7.42578125" style="1" customWidth="1"/>
    <col min="2" max="2" width="23.7109375" style="2" customWidth="1"/>
    <col min="3" max="3" width="21.140625" style="2" customWidth="1"/>
    <col min="4" max="4" width="12.7109375" style="2" customWidth="1"/>
    <col min="5" max="5" width="11.140625" style="2" customWidth="1"/>
    <col min="6" max="6" width="10.5703125" style="2" bestFit="1" customWidth="1"/>
    <col min="7" max="7" width="8.28515625" style="2" customWidth="1"/>
    <col min="8" max="8" width="11.28515625" style="2" bestFit="1" customWidth="1"/>
    <col min="9" max="9" width="10.5703125" style="2" bestFit="1" customWidth="1"/>
    <col min="10" max="10" width="8.85546875" style="2" customWidth="1"/>
    <col min="11" max="11" width="13.140625" style="2" customWidth="1"/>
    <col min="12" max="12" width="13" style="2" customWidth="1"/>
    <col min="13" max="13" width="8.42578125" style="2" customWidth="1"/>
    <col min="14" max="14" width="12.7109375" style="2" customWidth="1"/>
    <col min="15" max="15" width="15" style="2" customWidth="1"/>
    <col min="16" max="16" width="9.28515625" style="2" customWidth="1"/>
    <col min="17" max="17" width="17.5703125" style="2" customWidth="1"/>
    <col min="18" max="19" width="13" style="2" customWidth="1"/>
    <col min="20" max="20" width="9" style="2" customWidth="1"/>
    <col min="21" max="21" width="11.28515625" style="2" bestFit="1" customWidth="1"/>
    <col min="22" max="22" width="10.5703125" style="2" bestFit="1" customWidth="1"/>
    <col min="23" max="23" width="8.85546875" style="2" customWidth="1"/>
    <col min="24" max="24" width="12.28515625" style="2" customWidth="1"/>
    <col min="25" max="25" width="14.42578125" style="2" customWidth="1"/>
    <col min="26" max="26" width="9.28515625" style="2" customWidth="1"/>
    <col min="27" max="27" width="13.85546875" style="2" customWidth="1"/>
    <col min="28" max="28" width="11.28515625" style="2" bestFit="1" customWidth="1"/>
    <col min="29" max="29" width="10.5703125" style="2" bestFit="1" customWidth="1"/>
    <col min="30" max="30" width="9.7109375" style="2" customWidth="1"/>
    <col min="31" max="16384" width="11.5703125" style="2"/>
  </cols>
  <sheetData>
    <row r="1" spans="1:30" x14ac:dyDescent="0.25">
      <c r="C1" s="19" t="s">
        <v>10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x14ac:dyDescent="0.25">
      <c r="C2" s="19" t="s">
        <v>11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C3" s="19" t="s">
        <v>39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x14ac:dyDescent="0.25">
      <c r="C4" s="19" t="s">
        <v>49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ht="4.1500000000000004" customHeight="1" x14ac:dyDescent="0.25">
      <c r="L5" s="3"/>
      <c r="S5" s="3"/>
      <c r="V5" s="3"/>
      <c r="AC5" s="3"/>
    </row>
    <row r="6" spans="1:30" ht="14.45" customHeight="1" x14ac:dyDescent="0.25">
      <c r="A6" s="21" t="s">
        <v>31</v>
      </c>
      <c r="B6" s="21" t="s">
        <v>0</v>
      </c>
      <c r="C6" s="21" t="s">
        <v>1</v>
      </c>
      <c r="D6" s="21" t="s">
        <v>2</v>
      </c>
      <c r="E6" s="21" t="s">
        <v>3</v>
      </c>
      <c r="F6" s="21"/>
      <c r="G6" s="21"/>
      <c r="H6" s="21" t="s">
        <v>4</v>
      </c>
      <c r="I6" s="21"/>
      <c r="J6" s="21"/>
      <c r="K6" s="21" t="s">
        <v>5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8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 t="s">
        <v>19</v>
      </c>
      <c r="L7" s="21"/>
      <c r="M7" s="21"/>
      <c r="N7" s="20" t="s">
        <v>12</v>
      </c>
      <c r="O7" s="20"/>
      <c r="P7" s="20"/>
      <c r="Q7" s="21" t="s">
        <v>16</v>
      </c>
      <c r="R7" s="21" t="s">
        <v>6</v>
      </c>
      <c r="S7" s="21"/>
      <c r="T7" s="21"/>
      <c r="U7" s="21" t="s">
        <v>21</v>
      </c>
      <c r="V7" s="21"/>
      <c r="W7" s="21"/>
      <c r="X7" s="20" t="s">
        <v>17</v>
      </c>
      <c r="Y7" s="20"/>
      <c r="Z7" s="20"/>
      <c r="AA7" s="21" t="s">
        <v>18</v>
      </c>
      <c r="AB7" s="21" t="s">
        <v>7</v>
      </c>
      <c r="AC7" s="21"/>
      <c r="AD7" s="21"/>
    </row>
    <row r="8" spans="1:30" ht="45" customHeight="1" x14ac:dyDescent="0.25">
      <c r="A8" s="21"/>
      <c r="B8" s="21"/>
      <c r="C8" s="21"/>
      <c r="D8" s="21"/>
      <c r="E8" s="6" t="s">
        <v>8</v>
      </c>
      <c r="F8" s="6" t="s">
        <v>9</v>
      </c>
      <c r="G8" s="6" t="s">
        <v>15</v>
      </c>
      <c r="H8" s="6" t="s">
        <v>8</v>
      </c>
      <c r="I8" s="6" t="s">
        <v>9</v>
      </c>
      <c r="J8" s="6" t="s">
        <v>15</v>
      </c>
      <c r="K8" s="6" t="s">
        <v>8</v>
      </c>
      <c r="L8" s="6" t="s">
        <v>9</v>
      </c>
      <c r="M8" s="6" t="s">
        <v>15</v>
      </c>
      <c r="N8" s="6" t="s">
        <v>8</v>
      </c>
      <c r="O8" s="6" t="s">
        <v>9</v>
      </c>
      <c r="P8" s="6" t="s">
        <v>15</v>
      </c>
      <c r="Q8" s="21"/>
      <c r="R8" s="6" t="s">
        <v>8</v>
      </c>
      <c r="S8" s="6" t="s">
        <v>9</v>
      </c>
      <c r="T8" s="6" t="s">
        <v>15</v>
      </c>
      <c r="U8" s="6" t="s">
        <v>8</v>
      </c>
      <c r="V8" s="6" t="s">
        <v>9</v>
      </c>
      <c r="W8" s="6" t="s">
        <v>15</v>
      </c>
      <c r="X8" s="6" t="s">
        <v>13</v>
      </c>
      <c r="Y8" s="6" t="s">
        <v>14</v>
      </c>
      <c r="Z8" s="6" t="s">
        <v>15</v>
      </c>
      <c r="AA8" s="21"/>
      <c r="AB8" s="6" t="s">
        <v>8</v>
      </c>
      <c r="AC8" s="6" t="s">
        <v>9</v>
      </c>
      <c r="AD8" s="6" t="s">
        <v>15</v>
      </c>
    </row>
    <row r="9" spans="1:30" s="1" customFormat="1" x14ac:dyDescent="0.25">
      <c r="A9" s="10"/>
      <c r="B9" s="10" t="s">
        <v>20</v>
      </c>
      <c r="C9" s="11" t="s">
        <v>47</v>
      </c>
      <c r="D9" s="10" t="s">
        <v>48</v>
      </c>
      <c r="E9" s="22">
        <v>44967</v>
      </c>
      <c r="F9" s="18">
        <f>+WORKDAY.INTL(E9,G9-1,1,[1]Festivos!$A$1:$T$1)</f>
        <v>44994</v>
      </c>
      <c r="G9" s="16">
        <v>20</v>
      </c>
      <c r="H9" s="18">
        <f>WORKDAY(F9,1,[1]Festivos!$A$1:$T$1)</f>
        <v>44995</v>
      </c>
      <c r="I9" s="18">
        <f>+WORKDAY.INTL(H9,J9-1,1,[1]Festivos!$A$1:$T$1)</f>
        <v>45013</v>
      </c>
      <c r="J9" s="16">
        <v>12</v>
      </c>
      <c r="K9" s="18">
        <f>WORKDAY(I9,1,[1]Festivos!$A$1:$T$1)</f>
        <v>45014</v>
      </c>
      <c r="L9" s="18">
        <f>+WORKDAY.INTL(K9,M9-1,1,[1]Festivos!$A$1:$T$1)</f>
        <v>45029</v>
      </c>
      <c r="M9" s="16">
        <v>7</v>
      </c>
      <c r="N9" s="18">
        <f>WORKDAY(L9,1,[1]Festivos!$A$1:$T$1)</f>
        <v>45030</v>
      </c>
      <c r="O9" s="18">
        <f>+WORKDAY.INTL(N9,P9-1,1,[1]Festivos!$A$1:$T$1)</f>
        <v>45036</v>
      </c>
      <c r="P9" s="16">
        <v>5</v>
      </c>
      <c r="Q9" s="14">
        <f>+O9</f>
        <v>45036</v>
      </c>
      <c r="R9" s="18">
        <f>WORKDAY(Q9,1,[1]Festivos!$A$1:$T$1)</f>
        <v>45037</v>
      </c>
      <c r="S9" s="18">
        <f>+WORKDAY.INTL(R9,T9-1,1,[1]Festivos!$A$1:$T$1)</f>
        <v>45043</v>
      </c>
      <c r="T9" s="16">
        <v>5</v>
      </c>
      <c r="U9" s="18">
        <f>WORKDAY(S9,1,[1]Festivos!$A$1:$T$1)</f>
        <v>45044</v>
      </c>
      <c r="V9" s="18">
        <f>+WORKDAY.INTL(U9,W9-1,1,[1]Festivos!$A$1:$T$1)</f>
        <v>45051</v>
      </c>
      <c r="W9" s="16">
        <v>5</v>
      </c>
      <c r="X9" s="18">
        <f>WORKDAY(V9,1,[1]Festivos!$A$1:$T$1)</f>
        <v>45054</v>
      </c>
      <c r="Y9" s="18">
        <f>+WORKDAY.INTL(X9,Z9-1,1,[1]Festivos!$A$1:$T$1)</f>
        <v>45057</v>
      </c>
      <c r="Z9" s="16">
        <v>4</v>
      </c>
      <c r="AA9" s="14">
        <f>+Y9</f>
        <v>45057</v>
      </c>
      <c r="AB9" s="18">
        <f>WORKDAY(AA9,1,[1]Festivos!$A$1:$T$1)</f>
        <v>45058</v>
      </c>
      <c r="AC9" s="18">
        <f>+WORKDAY.INTL(AB9,AD9-1,1,[1]Festivos!$A$1:$T$1)</f>
        <v>45062</v>
      </c>
      <c r="AD9" s="16">
        <v>3</v>
      </c>
    </row>
    <row r="10" spans="1:30" s="1" customFormat="1" ht="12.75" customHeight="1" x14ac:dyDescent="0.25">
      <c r="A10" s="10"/>
      <c r="B10" s="10"/>
      <c r="C10" s="12"/>
      <c r="D10" s="10"/>
      <c r="E10" s="22"/>
      <c r="F10" s="18"/>
      <c r="G10" s="16"/>
      <c r="H10" s="18"/>
      <c r="I10" s="18"/>
      <c r="J10" s="16"/>
      <c r="K10" s="18"/>
      <c r="L10" s="18"/>
      <c r="M10" s="16"/>
      <c r="N10" s="18"/>
      <c r="O10" s="18"/>
      <c r="P10" s="16"/>
      <c r="Q10" s="14"/>
      <c r="R10" s="18"/>
      <c r="S10" s="18"/>
      <c r="T10" s="16"/>
      <c r="U10" s="18"/>
      <c r="V10" s="18"/>
      <c r="W10" s="16"/>
      <c r="X10" s="18"/>
      <c r="Y10" s="18"/>
      <c r="Z10" s="16"/>
      <c r="AA10" s="14"/>
      <c r="AB10" s="18"/>
      <c r="AC10" s="18"/>
      <c r="AD10" s="16"/>
    </row>
    <row r="11" spans="1:30" s="1" customFormat="1" ht="12.75" customHeight="1" x14ac:dyDescent="0.25">
      <c r="A11" s="10"/>
      <c r="B11" s="10"/>
      <c r="C11" s="12"/>
      <c r="D11" s="10"/>
      <c r="E11" s="22"/>
      <c r="F11" s="18"/>
      <c r="G11" s="16"/>
      <c r="H11" s="18"/>
      <c r="I11" s="18"/>
      <c r="J11" s="16"/>
      <c r="K11" s="18"/>
      <c r="L11" s="18"/>
      <c r="M11" s="16"/>
      <c r="N11" s="18"/>
      <c r="O11" s="18"/>
      <c r="P11" s="16"/>
      <c r="Q11" s="14"/>
      <c r="R11" s="18"/>
      <c r="S11" s="18"/>
      <c r="T11" s="16"/>
      <c r="U11" s="18"/>
      <c r="V11" s="18"/>
      <c r="W11" s="16"/>
      <c r="X11" s="18"/>
      <c r="Y11" s="18"/>
      <c r="Z11" s="16"/>
      <c r="AA11" s="14"/>
      <c r="AB11" s="18"/>
      <c r="AC11" s="18"/>
      <c r="AD11" s="16"/>
    </row>
    <row r="12" spans="1:30" s="1" customFormat="1" ht="25.5" customHeight="1" x14ac:dyDescent="0.25">
      <c r="A12" s="10"/>
      <c r="B12" s="10"/>
      <c r="C12" s="12"/>
      <c r="D12" s="10"/>
      <c r="E12" s="22"/>
      <c r="F12" s="18"/>
      <c r="G12" s="16"/>
      <c r="H12" s="18"/>
      <c r="I12" s="18"/>
      <c r="J12" s="16"/>
      <c r="K12" s="18"/>
      <c r="L12" s="18"/>
      <c r="M12" s="16"/>
      <c r="N12" s="18"/>
      <c r="O12" s="18"/>
      <c r="P12" s="16"/>
      <c r="Q12" s="14"/>
      <c r="R12" s="18"/>
      <c r="S12" s="18"/>
      <c r="T12" s="16"/>
      <c r="U12" s="18"/>
      <c r="V12" s="18"/>
      <c r="W12" s="16"/>
      <c r="X12" s="18"/>
      <c r="Y12" s="18"/>
      <c r="Z12" s="16"/>
      <c r="AA12" s="14"/>
      <c r="AB12" s="18"/>
      <c r="AC12" s="18"/>
      <c r="AD12" s="16"/>
    </row>
    <row r="13" spans="1:30" ht="12.75" customHeight="1" x14ac:dyDescent="0.25">
      <c r="A13" s="10"/>
      <c r="B13" s="10"/>
      <c r="C13" s="13"/>
      <c r="D13" s="10"/>
      <c r="E13" s="22"/>
      <c r="F13" s="18"/>
      <c r="G13" s="16"/>
      <c r="H13" s="18"/>
      <c r="I13" s="18"/>
      <c r="J13" s="16"/>
      <c r="K13" s="18"/>
      <c r="L13" s="18"/>
      <c r="M13" s="16"/>
      <c r="N13" s="18"/>
      <c r="O13" s="18"/>
      <c r="P13" s="16"/>
      <c r="Q13" s="14"/>
      <c r="R13" s="18"/>
      <c r="S13" s="18"/>
      <c r="T13" s="16"/>
      <c r="U13" s="18"/>
      <c r="V13" s="18"/>
      <c r="W13" s="16"/>
      <c r="X13" s="18"/>
      <c r="Y13" s="18"/>
      <c r="Z13" s="16"/>
      <c r="AA13" s="14"/>
      <c r="AB13" s="18"/>
      <c r="AC13" s="18"/>
      <c r="AD13" s="16"/>
    </row>
    <row r="14" spans="1:30" x14ac:dyDescent="0.25">
      <c r="A14" s="10">
        <v>2</v>
      </c>
      <c r="B14" s="10" t="s">
        <v>20</v>
      </c>
      <c r="C14" s="11" t="s">
        <v>40</v>
      </c>
      <c r="D14" s="11" t="s">
        <v>48</v>
      </c>
      <c r="E14" s="14">
        <v>44967</v>
      </c>
      <c r="F14" s="18">
        <f>+WORKDAY.INTL(E14,G14-1,1,[1]Festivos!$A$1:$T$1)</f>
        <v>44994</v>
      </c>
      <c r="G14" s="16">
        <v>20</v>
      </c>
      <c r="H14" s="18">
        <f>WORKDAY(F14,1,[1]Festivos!$A$1:$T$1)</f>
        <v>44995</v>
      </c>
      <c r="I14" s="18">
        <f>+WORKDAY.INTL(H14,J14-1,1,[1]Festivos!$A$1:$T$1)</f>
        <v>45013</v>
      </c>
      <c r="J14" s="16">
        <v>12</v>
      </c>
      <c r="K14" s="18">
        <f>WORKDAY(I14,1,[1]Festivos!$A$1:$T$1)</f>
        <v>45014</v>
      </c>
      <c r="L14" s="18">
        <f>+WORKDAY.INTL(K14,M14-1,1,[1]Festivos!$A$1:$T$1)</f>
        <v>45029</v>
      </c>
      <c r="M14" s="16">
        <v>7</v>
      </c>
      <c r="N14" s="18">
        <f>WORKDAY(L14,1,[1]Festivos!$A$1:$T$1)</f>
        <v>45030</v>
      </c>
      <c r="O14" s="18">
        <f>+WORKDAY.INTL(N14,P14-1,1,[1]Festivos!$A$1:$T$1)</f>
        <v>45036</v>
      </c>
      <c r="P14" s="16">
        <v>5</v>
      </c>
      <c r="Q14" s="14">
        <f>+O14</f>
        <v>45036</v>
      </c>
      <c r="R14" s="18">
        <f>WORKDAY(Q14,1,[1]Festivos!$A$1:$T$1)</f>
        <v>45037</v>
      </c>
      <c r="S14" s="18">
        <f>+WORKDAY.INTL(R14,T14-1,1,[1]Festivos!$A$1:$T$1)</f>
        <v>45043</v>
      </c>
      <c r="T14" s="16">
        <v>5</v>
      </c>
      <c r="U14" s="18">
        <f>WORKDAY(S14,1,[1]Festivos!$A$1:$T$1)</f>
        <v>45044</v>
      </c>
      <c r="V14" s="18">
        <f>+WORKDAY.INTL(U14,W14-1,1,[1]Festivos!$A$1:$T$1)</f>
        <v>45051</v>
      </c>
      <c r="W14" s="16">
        <v>5</v>
      </c>
      <c r="X14" s="18">
        <f>WORKDAY(V14,1,[1]Festivos!$A$1:$T$1)</f>
        <v>45054</v>
      </c>
      <c r="Y14" s="18">
        <f>+WORKDAY.INTL(X14,Z14-1,1,[1]Festivos!$A$1:$T$1)</f>
        <v>45057</v>
      </c>
      <c r="Z14" s="16">
        <v>4</v>
      </c>
      <c r="AA14" s="14">
        <f>+Y14</f>
        <v>45057</v>
      </c>
      <c r="AB14" s="18">
        <f>WORKDAY(AA14,1,[1]Festivos!$A$1:$T$1)</f>
        <v>45058</v>
      </c>
      <c r="AC14" s="18">
        <f>+WORKDAY.INTL(AB14,AD14-1,1,[1]Festivos!$A$1:$T$1)</f>
        <v>45062</v>
      </c>
      <c r="AD14" s="16">
        <v>3</v>
      </c>
    </row>
    <row r="15" spans="1:30" ht="25.5" customHeight="1" x14ac:dyDescent="0.25">
      <c r="A15" s="10"/>
      <c r="B15" s="10"/>
      <c r="C15" s="12"/>
      <c r="D15" s="12"/>
      <c r="E15" s="14"/>
      <c r="F15" s="18"/>
      <c r="G15" s="16"/>
      <c r="H15" s="18"/>
      <c r="I15" s="18"/>
      <c r="J15" s="16"/>
      <c r="K15" s="18"/>
      <c r="L15" s="18"/>
      <c r="M15" s="16"/>
      <c r="N15" s="18"/>
      <c r="O15" s="18"/>
      <c r="P15" s="16"/>
      <c r="Q15" s="14"/>
      <c r="R15" s="18"/>
      <c r="S15" s="18"/>
      <c r="T15" s="16"/>
      <c r="U15" s="18"/>
      <c r="V15" s="18"/>
      <c r="W15" s="16"/>
      <c r="X15" s="18"/>
      <c r="Y15" s="18"/>
      <c r="Z15" s="16"/>
      <c r="AA15" s="14"/>
      <c r="AB15" s="18"/>
      <c r="AC15" s="18"/>
      <c r="AD15" s="16"/>
    </row>
    <row r="16" spans="1:30" ht="25.5" customHeight="1" x14ac:dyDescent="0.25">
      <c r="A16" s="10"/>
      <c r="B16" s="10"/>
      <c r="C16" s="12"/>
      <c r="D16" s="12"/>
      <c r="E16" s="14"/>
      <c r="F16" s="18"/>
      <c r="G16" s="16"/>
      <c r="H16" s="18"/>
      <c r="I16" s="18"/>
      <c r="J16" s="16"/>
      <c r="K16" s="18"/>
      <c r="L16" s="18"/>
      <c r="M16" s="16"/>
      <c r="N16" s="18"/>
      <c r="O16" s="18"/>
      <c r="P16" s="16"/>
      <c r="Q16" s="14"/>
      <c r="R16" s="18"/>
      <c r="S16" s="18"/>
      <c r="T16" s="16"/>
      <c r="U16" s="18"/>
      <c r="V16" s="18"/>
      <c r="W16" s="16"/>
      <c r="X16" s="18"/>
      <c r="Y16" s="18"/>
      <c r="Z16" s="16"/>
      <c r="AA16" s="14"/>
      <c r="AB16" s="18"/>
      <c r="AC16" s="18"/>
      <c r="AD16" s="16"/>
    </row>
    <row r="17" spans="1:30" ht="25.5" customHeight="1" x14ac:dyDescent="0.25">
      <c r="A17" s="10"/>
      <c r="B17" s="10"/>
      <c r="C17" s="12"/>
      <c r="D17" s="12"/>
      <c r="E17" s="14"/>
      <c r="F17" s="18"/>
      <c r="G17" s="16"/>
      <c r="H17" s="18"/>
      <c r="I17" s="18"/>
      <c r="J17" s="16"/>
      <c r="K17" s="18"/>
      <c r="L17" s="18"/>
      <c r="M17" s="16"/>
      <c r="N17" s="18"/>
      <c r="O17" s="18"/>
      <c r="P17" s="16"/>
      <c r="Q17" s="14"/>
      <c r="R17" s="18"/>
      <c r="S17" s="18"/>
      <c r="T17" s="16"/>
      <c r="U17" s="18"/>
      <c r="V17" s="18"/>
      <c r="W17" s="16"/>
      <c r="X17" s="18"/>
      <c r="Y17" s="18"/>
      <c r="Z17" s="16"/>
      <c r="AA17" s="14"/>
      <c r="AB17" s="18"/>
      <c r="AC17" s="18"/>
      <c r="AD17" s="16"/>
    </row>
    <row r="18" spans="1:30" ht="25.5" customHeight="1" x14ac:dyDescent="0.25">
      <c r="A18" s="10"/>
      <c r="B18" s="10"/>
      <c r="C18" s="12"/>
      <c r="D18" s="12"/>
      <c r="E18" s="14"/>
      <c r="F18" s="18"/>
      <c r="G18" s="16"/>
      <c r="H18" s="18"/>
      <c r="I18" s="18"/>
      <c r="J18" s="16"/>
      <c r="K18" s="18"/>
      <c r="L18" s="18"/>
      <c r="M18" s="16"/>
      <c r="N18" s="18"/>
      <c r="O18" s="18"/>
      <c r="P18" s="16"/>
      <c r="Q18" s="14"/>
      <c r="R18" s="18"/>
      <c r="S18" s="18"/>
      <c r="T18" s="16"/>
      <c r="U18" s="18"/>
      <c r="V18" s="18"/>
      <c r="W18" s="16"/>
      <c r="X18" s="18"/>
      <c r="Y18" s="18"/>
      <c r="Z18" s="16"/>
      <c r="AA18" s="14"/>
      <c r="AB18" s="18"/>
      <c r="AC18" s="18"/>
      <c r="AD18" s="16"/>
    </row>
    <row r="19" spans="1:30" ht="12.75" customHeight="1" x14ac:dyDescent="0.25">
      <c r="A19" s="10"/>
      <c r="B19" s="10"/>
      <c r="C19" s="13"/>
      <c r="D19" s="13"/>
      <c r="E19" s="14"/>
      <c r="F19" s="18"/>
      <c r="G19" s="16"/>
      <c r="H19" s="18"/>
      <c r="I19" s="18"/>
      <c r="J19" s="16"/>
      <c r="K19" s="18"/>
      <c r="L19" s="18"/>
      <c r="M19" s="16"/>
      <c r="N19" s="18"/>
      <c r="O19" s="18"/>
      <c r="P19" s="16"/>
      <c r="Q19" s="14"/>
      <c r="R19" s="18"/>
      <c r="S19" s="18"/>
      <c r="T19" s="16"/>
      <c r="U19" s="18"/>
      <c r="V19" s="18"/>
      <c r="W19" s="16"/>
      <c r="X19" s="18"/>
      <c r="Y19" s="18"/>
      <c r="Z19" s="16"/>
      <c r="AA19" s="14"/>
      <c r="AB19" s="18"/>
      <c r="AC19" s="18"/>
      <c r="AD19" s="16"/>
    </row>
    <row r="20" spans="1:30" ht="25.5" customHeight="1" x14ac:dyDescent="0.25">
      <c r="A20" s="10">
        <v>3</v>
      </c>
      <c r="B20" s="10" t="s">
        <v>20</v>
      </c>
      <c r="C20" s="10" t="s">
        <v>41</v>
      </c>
      <c r="D20" s="11" t="s">
        <v>48</v>
      </c>
      <c r="E20" s="14">
        <v>45063</v>
      </c>
      <c r="F20" s="18">
        <f>+WORKDAY.INTL(E20,G20-1,1,[1]Festivos!$A$1:$T$1)</f>
        <v>45084</v>
      </c>
      <c r="G20" s="16">
        <v>15</v>
      </c>
      <c r="H20" s="18">
        <f>WORKDAY(F20,1,[1]Festivos!$A$1:$T$1)</f>
        <v>45085</v>
      </c>
      <c r="I20" s="18">
        <f>+WORKDAY.INTL(H20,J20-1,1,[1]Festivos!$A$1:$T$1)</f>
        <v>45103</v>
      </c>
      <c r="J20" s="16">
        <v>11</v>
      </c>
      <c r="K20" s="18">
        <f>WORKDAY(I20,1,[1]Festivos!$A$1:$T$1)</f>
        <v>45104</v>
      </c>
      <c r="L20" s="18">
        <f>+WORKDAY.INTL(K20,M20-1,1,[1]Festivos!$A$1:$T$1)</f>
        <v>45111</v>
      </c>
      <c r="M20" s="16">
        <v>5</v>
      </c>
      <c r="N20" s="18">
        <f>WORKDAY(L20,1,[1]Festivos!$A$1:$T$1)</f>
        <v>45112</v>
      </c>
      <c r="O20" s="18">
        <f>+WORKDAY.INTL(N20,P20-1,1,[1]Festivos!$A$1:$T$1)</f>
        <v>45117</v>
      </c>
      <c r="P20" s="16">
        <v>4</v>
      </c>
      <c r="Q20" s="14">
        <f>+O20</f>
        <v>45117</v>
      </c>
      <c r="R20" s="18">
        <f>WORKDAY(Q20,1,[1]Festivos!$A$1:$T$1)</f>
        <v>45118</v>
      </c>
      <c r="S20" s="18">
        <f>+WORKDAY.INTL(R20,T20-1,1,[1]Festivos!$A$1:$T$1)</f>
        <v>45124</v>
      </c>
      <c r="T20" s="16">
        <v>5</v>
      </c>
      <c r="U20" s="18">
        <f>WORKDAY(S20,1,[1]Festivos!$A$1:$T$1)</f>
        <v>45125</v>
      </c>
      <c r="V20" s="18">
        <f>+WORKDAY.INTL(U20,W20-1,1,[1]Festivos!$A$1:$T$1)</f>
        <v>45131</v>
      </c>
      <c r="W20" s="16">
        <v>4</v>
      </c>
      <c r="X20" s="18">
        <f>WORKDAY(V20,1,[1]Festivos!$A$1:$T$1)</f>
        <v>45132</v>
      </c>
      <c r="Y20" s="18">
        <f>+WORKDAY.INTL(X20,Z20-1,1,[1]Festivos!$A$1:$T$1)</f>
        <v>45135</v>
      </c>
      <c r="Z20" s="16">
        <v>4</v>
      </c>
      <c r="AA20" s="14">
        <f>+Y20</f>
        <v>45135</v>
      </c>
      <c r="AB20" s="18">
        <f>WORKDAY(AA20,1,[1]Festivos!$A$1:$T$1)</f>
        <v>45138</v>
      </c>
      <c r="AC20" s="18">
        <f>+WORKDAY.INTL(AB20,AD20-1,1,[1]Festivos!$A$1:$T$1)</f>
        <v>45140</v>
      </c>
      <c r="AD20" s="16">
        <v>3</v>
      </c>
    </row>
    <row r="21" spans="1:30" ht="12.75" customHeight="1" x14ac:dyDescent="0.25">
      <c r="A21" s="10"/>
      <c r="B21" s="10"/>
      <c r="C21" s="10"/>
      <c r="D21" s="12"/>
      <c r="E21" s="14"/>
      <c r="F21" s="18"/>
      <c r="G21" s="16"/>
      <c r="H21" s="18"/>
      <c r="I21" s="18"/>
      <c r="J21" s="16"/>
      <c r="K21" s="18"/>
      <c r="L21" s="18"/>
      <c r="M21" s="16"/>
      <c r="N21" s="18"/>
      <c r="O21" s="18"/>
      <c r="P21" s="16"/>
      <c r="Q21" s="14"/>
      <c r="R21" s="18"/>
      <c r="S21" s="18"/>
      <c r="T21" s="16"/>
      <c r="U21" s="18"/>
      <c r="V21" s="18"/>
      <c r="W21" s="16"/>
      <c r="X21" s="18"/>
      <c r="Y21" s="18"/>
      <c r="Z21" s="16"/>
      <c r="AA21" s="14"/>
      <c r="AB21" s="18"/>
      <c r="AC21" s="18"/>
      <c r="AD21" s="16"/>
    </row>
    <row r="22" spans="1:30" ht="12.75" customHeight="1" x14ac:dyDescent="0.25">
      <c r="A22" s="10"/>
      <c r="B22" s="10"/>
      <c r="C22" s="10"/>
      <c r="D22" s="12"/>
      <c r="E22" s="14"/>
      <c r="F22" s="18"/>
      <c r="G22" s="16"/>
      <c r="H22" s="18"/>
      <c r="I22" s="18"/>
      <c r="J22" s="16"/>
      <c r="K22" s="18"/>
      <c r="L22" s="18"/>
      <c r="M22" s="16"/>
      <c r="N22" s="18"/>
      <c r="O22" s="18"/>
      <c r="P22" s="16"/>
      <c r="Q22" s="14"/>
      <c r="R22" s="18"/>
      <c r="S22" s="18"/>
      <c r="T22" s="16"/>
      <c r="U22" s="18"/>
      <c r="V22" s="18"/>
      <c r="W22" s="16"/>
      <c r="X22" s="18"/>
      <c r="Y22" s="18"/>
      <c r="Z22" s="16"/>
      <c r="AA22" s="14"/>
      <c r="AB22" s="18"/>
      <c r="AC22" s="18"/>
      <c r="AD22" s="16"/>
    </row>
    <row r="23" spans="1:30" ht="25.5" customHeight="1" x14ac:dyDescent="0.25">
      <c r="A23" s="10"/>
      <c r="B23" s="10"/>
      <c r="C23" s="10"/>
      <c r="D23" s="12"/>
      <c r="E23" s="14"/>
      <c r="F23" s="18"/>
      <c r="G23" s="16"/>
      <c r="H23" s="18"/>
      <c r="I23" s="18"/>
      <c r="J23" s="16"/>
      <c r="K23" s="18"/>
      <c r="L23" s="18"/>
      <c r="M23" s="16"/>
      <c r="N23" s="18"/>
      <c r="O23" s="18"/>
      <c r="P23" s="16"/>
      <c r="Q23" s="14"/>
      <c r="R23" s="18"/>
      <c r="S23" s="18"/>
      <c r="T23" s="16"/>
      <c r="U23" s="18"/>
      <c r="V23" s="18"/>
      <c r="W23" s="16"/>
      <c r="X23" s="18"/>
      <c r="Y23" s="18"/>
      <c r="Z23" s="16"/>
      <c r="AA23" s="14"/>
      <c r="AB23" s="18"/>
      <c r="AC23" s="18"/>
      <c r="AD23" s="16"/>
    </row>
    <row r="24" spans="1:30" ht="12.75" customHeight="1" x14ac:dyDescent="0.25">
      <c r="A24" s="10"/>
      <c r="B24" s="10"/>
      <c r="C24" s="10"/>
      <c r="D24" s="13"/>
      <c r="E24" s="14"/>
      <c r="F24" s="18"/>
      <c r="G24" s="16"/>
      <c r="H24" s="18"/>
      <c r="I24" s="18"/>
      <c r="J24" s="16"/>
      <c r="K24" s="18"/>
      <c r="L24" s="18"/>
      <c r="M24" s="16"/>
      <c r="N24" s="18"/>
      <c r="O24" s="18"/>
      <c r="P24" s="16"/>
      <c r="Q24" s="14"/>
      <c r="R24" s="18"/>
      <c r="S24" s="18"/>
      <c r="T24" s="16"/>
      <c r="U24" s="18"/>
      <c r="V24" s="18"/>
      <c r="W24" s="16"/>
      <c r="X24" s="18"/>
      <c r="Y24" s="18"/>
      <c r="Z24" s="16"/>
      <c r="AA24" s="14"/>
      <c r="AB24" s="18"/>
      <c r="AC24" s="18"/>
      <c r="AD24" s="16"/>
    </row>
    <row r="25" spans="1:30" ht="12.75" customHeight="1" x14ac:dyDescent="0.25">
      <c r="A25" s="10">
        <v>4</v>
      </c>
      <c r="B25" s="10" t="s">
        <v>20</v>
      </c>
      <c r="C25" s="10" t="s">
        <v>42</v>
      </c>
      <c r="D25" s="11" t="s">
        <v>48</v>
      </c>
      <c r="E25" s="14">
        <v>45063</v>
      </c>
      <c r="F25" s="18">
        <f>+WORKDAY.INTL(E25,G25-1,1,[1]Festivos!$A$1:$T$1)</f>
        <v>45090</v>
      </c>
      <c r="G25" s="16">
        <v>18</v>
      </c>
      <c r="H25" s="18">
        <f>WORKDAY(F25,1,[1]Festivos!$A$1:$T$1)</f>
        <v>45091</v>
      </c>
      <c r="I25" s="18">
        <f>+WORKDAY.INTL(H25,J25-1,1,[1]Festivos!$A$1:$T$1)</f>
        <v>45107</v>
      </c>
      <c r="J25" s="16">
        <v>12</v>
      </c>
      <c r="K25" s="18">
        <f>WORKDAY(I25,1,[1]Festivos!$A$1:$T$1)</f>
        <v>45111</v>
      </c>
      <c r="L25" s="18">
        <f>+WORKDAY.INTL(K25,M25-1,1,[1]Festivos!$A$1:$T$1)</f>
        <v>45119</v>
      </c>
      <c r="M25" s="16">
        <v>7</v>
      </c>
      <c r="N25" s="18">
        <f>WORKDAY(L25,1,[1]Festivos!$A$1:$T$1)</f>
        <v>45120</v>
      </c>
      <c r="O25" s="18">
        <f>+WORKDAY.INTL(N25,P25-1,1,[1]Festivos!$A$1:$T$1)</f>
        <v>45125</v>
      </c>
      <c r="P25" s="16">
        <v>4</v>
      </c>
      <c r="Q25" s="14">
        <f>+O25</f>
        <v>45125</v>
      </c>
      <c r="R25" s="18">
        <f>WORKDAY(Q25,1,[1]Festivos!$A$1:$T$1)</f>
        <v>45126</v>
      </c>
      <c r="S25" s="18">
        <f>+WORKDAY.INTL(R25,T25-1,1,[1]Festivos!$A$1:$T$1)</f>
        <v>45133</v>
      </c>
      <c r="T25" s="16">
        <v>5</v>
      </c>
      <c r="U25" s="18">
        <f>WORKDAY(S25,1,[1]Festivos!$A$1:$T$1)</f>
        <v>45134</v>
      </c>
      <c r="V25" s="18">
        <f>+WORKDAY.INTL(U25,W25-1,1,[1]Festivos!$A$1:$T$1)</f>
        <v>45140</v>
      </c>
      <c r="W25" s="16">
        <v>5</v>
      </c>
      <c r="X25" s="18">
        <f>WORKDAY(V25,1,[1]Festivos!$A$1:$T$1)</f>
        <v>45141</v>
      </c>
      <c r="Y25" s="18">
        <f>+WORKDAY.INTL(X25,Z25-1,1,[1]Festivos!$A$1:$T$1)</f>
        <v>45147</v>
      </c>
      <c r="Z25" s="16">
        <v>4</v>
      </c>
      <c r="AA25" s="14">
        <v>45147</v>
      </c>
      <c r="AB25" s="18">
        <f>WORKDAY(AA25,1,[1]Festivos!$A$1:$T$1)</f>
        <v>45148</v>
      </c>
      <c r="AC25" s="18">
        <f>+WORKDAY.INTL(AB25,AD25-1,1,[1]Festivos!$A$1:$T$1)</f>
        <v>45152</v>
      </c>
      <c r="AD25" s="16">
        <v>3</v>
      </c>
    </row>
    <row r="26" spans="1:30" ht="25.5" customHeight="1" x14ac:dyDescent="0.25">
      <c r="A26" s="10"/>
      <c r="B26" s="10"/>
      <c r="C26" s="10"/>
      <c r="D26" s="12"/>
      <c r="E26" s="14"/>
      <c r="F26" s="18"/>
      <c r="G26" s="16"/>
      <c r="H26" s="18"/>
      <c r="I26" s="18"/>
      <c r="J26" s="16"/>
      <c r="K26" s="18"/>
      <c r="L26" s="18"/>
      <c r="M26" s="16"/>
      <c r="N26" s="18"/>
      <c r="O26" s="18"/>
      <c r="P26" s="16"/>
      <c r="Q26" s="14"/>
      <c r="R26" s="18"/>
      <c r="S26" s="18"/>
      <c r="T26" s="16"/>
      <c r="U26" s="18"/>
      <c r="V26" s="18"/>
      <c r="W26" s="16"/>
      <c r="X26" s="18"/>
      <c r="Y26" s="18"/>
      <c r="Z26" s="16"/>
      <c r="AA26" s="14"/>
      <c r="AB26" s="18"/>
      <c r="AC26" s="18"/>
      <c r="AD26" s="16"/>
    </row>
    <row r="27" spans="1:30" ht="12.75" customHeight="1" x14ac:dyDescent="0.25">
      <c r="A27" s="10"/>
      <c r="B27" s="10"/>
      <c r="C27" s="10"/>
      <c r="D27" s="12"/>
      <c r="E27" s="14"/>
      <c r="F27" s="18"/>
      <c r="G27" s="16"/>
      <c r="H27" s="18"/>
      <c r="I27" s="18"/>
      <c r="J27" s="16"/>
      <c r="K27" s="18"/>
      <c r="L27" s="18"/>
      <c r="M27" s="16"/>
      <c r="N27" s="18"/>
      <c r="O27" s="18"/>
      <c r="P27" s="16"/>
      <c r="Q27" s="14"/>
      <c r="R27" s="18"/>
      <c r="S27" s="18"/>
      <c r="T27" s="16"/>
      <c r="U27" s="18"/>
      <c r="V27" s="18"/>
      <c r="W27" s="16"/>
      <c r="X27" s="18"/>
      <c r="Y27" s="18"/>
      <c r="Z27" s="16"/>
      <c r="AA27" s="14"/>
      <c r="AB27" s="18"/>
      <c r="AC27" s="18"/>
      <c r="AD27" s="16"/>
    </row>
    <row r="28" spans="1:30" ht="25.5" customHeight="1" x14ac:dyDescent="0.25">
      <c r="A28" s="10"/>
      <c r="B28" s="10"/>
      <c r="C28" s="10"/>
      <c r="D28" s="12"/>
      <c r="E28" s="14"/>
      <c r="F28" s="18"/>
      <c r="G28" s="16"/>
      <c r="H28" s="18"/>
      <c r="I28" s="18"/>
      <c r="J28" s="16"/>
      <c r="K28" s="18"/>
      <c r="L28" s="18"/>
      <c r="M28" s="16"/>
      <c r="N28" s="18"/>
      <c r="O28" s="18"/>
      <c r="P28" s="16"/>
      <c r="Q28" s="14"/>
      <c r="R28" s="18"/>
      <c r="S28" s="18"/>
      <c r="T28" s="16"/>
      <c r="U28" s="18"/>
      <c r="V28" s="18"/>
      <c r="W28" s="16"/>
      <c r="X28" s="18"/>
      <c r="Y28" s="18"/>
      <c r="Z28" s="16"/>
      <c r="AA28" s="14"/>
      <c r="AB28" s="18"/>
      <c r="AC28" s="18"/>
      <c r="AD28" s="16"/>
    </row>
    <row r="29" spans="1:30" ht="25.5" customHeight="1" x14ac:dyDescent="0.25">
      <c r="A29" s="10"/>
      <c r="B29" s="10"/>
      <c r="C29" s="10"/>
      <c r="D29" s="12"/>
      <c r="E29" s="14"/>
      <c r="F29" s="18"/>
      <c r="G29" s="16"/>
      <c r="H29" s="18"/>
      <c r="I29" s="18"/>
      <c r="J29" s="16"/>
      <c r="K29" s="18"/>
      <c r="L29" s="18"/>
      <c r="M29" s="16"/>
      <c r="N29" s="18"/>
      <c r="O29" s="18"/>
      <c r="P29" s="16"/>
      <c r="Q29" s="14"/>
      <c r="R29" s="18"/>
      <c r="S29" s="18"/>
      <c r="T29" s="16"/>
      <c r="U29" s="18"/>
      <c r="V29" s="18"/>
      <c r="W29" s="16"/>
      <c r="X29" s="18"/>
      <c r="Y29" s="18"/>
      <c r="Z29" s="16"/>
      <c r="AA29" s="14"/>
      <c r="AB29" s="18"/>
      <c r="AC29" s="18"/>
      <c r="AD29" s="16"/>
    </row>
    <row r="30" spans="1:30" ht="25.5" customHeight="1" x14ac:dyDescent="0.25">
      <c r="A30" s="10"/>
      <c r="B30" s="10"/>
      <c r="C30" s="10"/>
      <c r="D30" s="13"/>
      <c r="E30" s="14"/>
      <c r="F30" s="18"/>
      <c r="G30" s="16"/>
      <c r="H30" s="18"/>
      <c r="I30" s="18"/>
      <c r="J30" s="16"/>
      <c r="K30" s="18"/>
      <c r="L30" s="18"/>
      <c r="M30" s="16"/>
      <c r="N30" s="18"/>
      <c r="O30" s="18"/>
      <c r="P30" s="16"/>
      <c r="Q30" s="14"/>
      <c r="R30" s="18"/>
      <c r="S30" s="18"/>
      <c r="T30" s="16"/>
      <c r="U30" s="18"/>
      <c r="V30" s="18"/>
      <c r="W30" s="16"/>
      <c r="X30" s="18"/>
      <c r="Y30" s="18"/>
      <c r="Z30" s="16"/>
      <c r="AA30" s="14"/>
      <c r="AB30" s="18"/>
      <c r="AC30" s="18"/>
      <c r="AD30" s="16"/>
    </row>
    <row r="31" spans="1:30" ht="12.75" customHeight="1" x14ac:dyDescent="0.25">
      <c r="A31" s="10">
        <v>5</v>
      </c>
      <c r="B31" s="10" t="s">
        <v>20</v>
      </c>
      <c r="C31" s="10" t="s">
        <v>43</v>
      </c>
      <c r="D31" s="11" t="s">
        <v>48</v>
      </c>
      <c r="E31" s="14">
        <v>45153</v>
      </c>
      <c r="F31" s="18">
        <f>+WORKDAY.INTL(E31,G31-1,1,[1]Festivos!$A$1:$T$1)</f>
        <v>45167</v>
      </c>
      <c r="G31" s="16">
        <v>10</v>
      </c>
      <c r="H31" s="18">
        <f>WORKDAY(F31,1,[1]Festivos!$A$1:$T$1)</f>
        <v>45168</v>
      </c>
      <c r="I31" s="18">
        <f>+WORKDAY.INTL(H31,J31-1,1,[1]Festivos!$A$1:$T$1)</f>
        <v>45180</v>
      </c>
      <c r="J31" s="16">
        <v>9</v>
      </c>
      <c r="K31" s="18">
        <f>WORKDAY(I31,1,[1]Festivos!$A$1:$T$1)</f>
        <v>45181</v>
      </c>
      <c r="L31" s="18">
        <f>+WORKDAY.INTL(K31,M31-1,1,[1]Festivos!$A$1:$T$1)</f>
        <v>45184</v>
      </c>
      <c r="M31" s="16">
        <v>4</v>
      </c>
      <c r="N31" s="18">
        <f>WORKDAY(L31,1,[1]Festivos!$A$1:$T$1)</f>
        <v>45187</v>
      </c>
      <c r="O31" s="18">
        <f>+WORKDAY.INTL(N31,P31-1,1,[1]Festivos!$A$1:$T$1)</f>
        <v>45190</v>
      </c>
      <c r="P31" s="16">
        <v>4</v>
      </c>
      <c r="Q31" s="14">
        <f>+O31</f>
        <v>45190</v>
      </c>
      <c r="R31" s="18">
        <f>WORKDAY(Q31,1,[1]Festivos!$A$1:$T$1)</f>
        <v>45191</v>
      </c>
      <c r="S31" s="18">
        <f>+WORKDAY.INTL(R31,T31-1,1,[1]Festivos!$A$1:$T$1)</f>
        <v>45197</v>
      </c>
      <c r="T31" s="16">
        <v>5</v>
      </c>
      <c r="U31" s="18">
        <f>WORKDAY(S31,1,[1]Festivos!$A$1:$T$1)</f>
        <v>45198</v>
      </c>
      <c r="V31" s="18">
        <f>+WORKDAY.INTL(U31,W31-1,1,[1]Festivos!$A$1:$T$1)</f>
        <v>45202</v>
      </c>
      <c r="W31" s="16">
        <v>3</v>
      </c>
      <c r="X31" s="18">
        <f>WORKDAY(V31,1,[1]Festivos!$A$1:$T$1)</f>
        <v>45203</v>
      </c>
      <c r="Y31" s="18">
        <f>+WORKDAY.INTL(X31,Z31-1,1,[1]Festivos!$A$1:$T$1)</f>
        <v>45208</v>
      </c>
      <c r="Z31" s="16">
        <v>4</v>
      </c>
      <c r="AA31" s="14">
        <v>45208</v>
      </c>
      <c r="AB31" s="18">
        <f>WORKDAY(AA31,1,[1]Festivos!$A$1:$T$1)</f>
        <v>45209</v>
      </c>
      <c r="AC31" s="18">
        <f>+WORKDAY.INTL(AB31,AD31-1,1,[1]Festivos!$A$1:$T$1)</f>
        <v>45211</v>
      </c>
      <c r="AD31" s="16">
        <v>3</v>
      </c>
    </row>
    <row r="32" spans="1:30" ht="25.5" customHeight="1" x14ac:dyDescent="0.25">
      <c r="A32" s="10"/>
      <c r="B32" s="10"/>
      <c r="C32" s="10"/>
      <c r="D32" s="12"/>
      <c r="E32" s="14"/>
      <c r="F32" s="18"/>
      <c r="G32" s="16"/>
      <c r="H32" s="18"/>
      <c r="I32" s="18"/>
      <c r="J32" s="16"/>
      <c r="K32" s="18"/>
      <c r="L32" s="18"/>
      <c r="M32" s="16"/>
      <c r="N32" s="18"/>
      <c r="O32" s="18"/>
      <c r="P32" s="16"/>
      <c r="Q32" s="14"/>
      <c r="R32" s="18"/>
      <c r="S32" s="18"/>
      <c r="T32" s="16"/>
      <c r="U32" s="18"/>
      <c r="V32" s="18"/>
      <c r="W32" s="16"/>
      <c r="X32" s="18"/>
      <c r="Y32" s="18"/>
      <c r="Z32" s="16"/>
      <c r="AA32" s="14"/>
      <c r="AB32" s="18"/>
      <c r="AC32" s="18"/>
      <c r="AD32" s="16"/>
    </row>
    <row r="33" spans="1:30" ht="25.5" customHeight="1" x14ac:dyDescent="0.25">
      <c r="A33" s="10"/>
      <c r="B33" s="10"/>
      <c r="C33" s="10"/>
      <c r="D33" s="12"/>
      <c r="E33" s="14"/>
      <c r="F33" s="18"/>
      <c r="G33" s="16"/>
      <c r="H33" s="18"/>
      <c r="I33" s="18"/>
      <c r="J33" s="16"/>
      <c r="K33" s="18"/>
      <c r="L33" s="18"/>
      <c r="M33" s="16"/>
      <c r="N33" s="18"/>
      <c r="O33" s="18"/>
      <c r="P33" s="16"/>
      <c r="Q33" s="14"/>
      <c r="R33" s="18"/>
      <c r="S33" s="18"/>
      <c r="T33" s="16"/>
      <c r="U33" s="18"/>
      <c r="V33" s="18"/>
      <c r="W33" s="16"/>
      <c r="X33" s="18"/>
      <c r="Y33" s="18"/>
      <c r="Z33" s="16"/>
      <c r="AA33" s="14"/>
      <c r="AB33" s="18"/>
      <c r="AC33" s="18"/>
      <c r="AD33" s="16"/>
    </row>
    <row r="34" spans="1:30" ht="25.5" customHeight="1" x14ac:dyDescent="0.25">
      <c r="A34" s="10"/>
      <c r="B34" s="10"/>
      <c r="C34" s="10"/>
      <c r="D34" s="12"/>
      <c r="E34" s="14"/>
      <c r="F34" s="18"/>
      <c r="G34" s="16"/>
      <c r="H34" s="18"/>
      <c r="I34" s="18"/>
      <c r="J34" s="16"/>
      <c r="K34" s="18"/>
      <c r="L34" s="18"/>
      <c r="M34" s="16"/>
      <c r="N34" s="18"/>
      <c r="O34" s="18"/>
      <c r="P34" s="16"/>
      <c r="Q34" s="14"/>
      <c r="R34" s="18"/>
      <c r="S34" s="18"/>
      <c r="T34" s="16"/>
      <c r="U34" s="18"/>
      <c r="V34" s="18"/>
      <c r="W34" s="16"/>
      <c r="X34" s="18"/>
      <c r="Y34" s="18"/>
      <c r="Z34" s="16"/>
      <c r="AA34" s="14"/>
      <c r="AB34" s="18"/>
      <c r="AC34" s="18"/>
      <c r="AD34" s="16"/>
    </row>
    <row r="35" spans="1:30" ht="25.5" customHeight="1" x14ac:dyDescent="0.25">
      <c r="A35" s="10"/>
      <c r="B35" s="10"/>
      <c r="C35" s="10"/>
      <c r="D35" s="13"/>
      <c r="E35" s="14"/>
      <c r="F35" s="18"/>
      <c r="G35" s="16"/>
      <c r="H35" s="18"/>
      <c r="I35" s="18"/>
      <c r="J35" s="16"/>
      <c r="K35" s="18"/>
      <c r="L35" s="18"/>
      <c r="M35" s="16"/>
      <c r="N35" s="18"/>
      <c r="O35" s="18"/>
      <c r="P35" s="16"/>
      <c r="Q35" s="14"/>
      <c r="R35" s="18"/>
      <c r="S35" s="18"/>
      <c r="T35" s="16"/>
      <c r="U35" s="18"/>
      <c r="V35" s="18"/>
      <c r="W35" s="16"/>
      <c r="X35" s="18"/>
      <c r="Y35" s="18"/>
      <c r="Z35" s="16"/>
      <c r="AA35" s="14"/>
      <c r="AB35" s="18"/>
      <c r="AC35" s="18"/>
      <c r="AD35" s="16"/>
    </row>
    <row r="36" spans="1:30" ht="25.5" customHeight="1" x14ac:dyDescent="0.25">
      <c r="A36" s="10">
        <v>6</v>
      </c>
      <c r="B36" s="10" t="s">
        <v>20</v>
      </c>
      <c r="C36" s="10" t="s">
        <v>44</v>
      </c>
      <c r="D36" s="11" t="s">
        <v>48</v>
      </c>
      <c r="E36" s="14">
        <v>45141</v>
      </c>
      <c r="F36" s="18">
        <f>+WORKDAY.INTL(E36,G36-1,1,[1]Festivos!$A$1:$T$1)</f>
        <v>45155</v>
      </c>
      <c r="G36" s="16">
        <v>10</v>
      </c>
      <c r="H36" s="18">
        <f>WORKDAY(F36,1,[1]Festivos!$A$1:$T$1)</f>
        <v>45156</v>
      </c>
      <c r="I36" s="18">
        <f>+WORKDAY.INTL(H36,J36-1,1,[1]Festivos!$A$1:$T$1)</f>
        <v>45169</v>
      </c>
      <c r="J36" s="16">
        <v>9</v>
      </c>
      <c r="K36" s="18">
        <f>WORKDAY(I36,1,[1]Festivos!$A$1:$T$1)</f>
        <v>45170</v>
      </c>
      <c r="L36" s="18">
        <f>+WORKDAY.INTL(K36,M36-1,1,[1]Festivos!$A$1:$T$1)</f>
        <v>45175</v>
      </c>
      <c r="M36" s="16">
        <v>4</v>
      </c>
      <c r="N36" s="18">
        <f>WORKDAY(L36,1,[1]Festivos!$A$1:$T$1)</f>
        <v>45176</v>
      </c>
      <c r="O36" s="18">
        <f>+WORKDAY.INTL(N36,P36-1,1,[1]Festivos!$A$1:$T$1)</f>
        <v>45181</v>
      </c>
      <c r="P36" s="16">
        <v>4</v>
      </c>
      <c r="Q36" s="14">
        <f>+O36</f>
        <v>45181</v>
      </c>
      <c r="R36" s="18">
        <f>WORKDAY(Q36,1,[1]Festivos!$A$1:$T$1)</f>
        <v>45182</v>
      </c>
      <c r="S36" s="18">
        <f>+WORKDAY.INTL(R36,T36-1,1,[1]Festivos!$A$1:$T$1)</f>
        <v>45188</v>
      </c>
      <c r="T36" s="16">
        <v>5</v>
      </c>
      <c r="U36" s="18">
        <f>WORKDAY(S36,1,[1]Festivos!$A$1:$T$1)</f>
        <v>45189</v>
      </c>
      <c r="V36" s="18">
        <f>+WORKDAY.INTL(U36,W36-1,1,[1]Festivos!$A$1:$T$1)</f>
        <v>45191</v>
      </c>
      <c r="W36" s="16">
        <v>3</v>
      </c>
      <c r="X36" s="18">
        <f>WORKDAY(V36,1,[1]Festivos!$A$1:$T$1)</f>
        <v>45194</v>
      </c>
      <c r="Y36" s="18">
        <f>+WORKDAY.INTL(X36,Z36-1,1,[1]Festivos!$A$1:$T$1)</f>
        <v>45197</v>
      </c>
      <c r="Z36" s="16">
        <v>4</v>
      </c>
      <c r="AA36" s="14">
        <v>45197</v>
      </c>
      <c r="AB36" s="18">
        <f>WORKDAY(AA36,1,[1]Festivos!$A$1:$T$1)</f>
        <v>45198</v>
      </c>
      <c r="AC36" s="18">
        <f>+WORKDAY.INTL(AB36,AD36-1,1,[1]Festivos!$A$1:$T$1)</f>
        <v>45202</v>
      </c>
      <c r="AD36" s="16">
        <v>3</v>
      </c>
    </row>
    <row r="37" spans="1:30" ht="25.5" customHeight="1" x14ac:dyDescent="0.25">
      <c r="A37" s="10"/>
      <c r="B37" s="10"/>
      <c r="C37" s="10"/>
      <c r="D37" s="12"/>
      <c r="E37" s="14"/>
      <c r="F37" s="18"/>
      <c r="G37" s="16"/>
      <c r="H37" s="18"/>
      <c r="I37" s="18"/>
      <c r="J37" s="16"/>
      <c r="K37" s="18"/>
      <c r="L37" s="18"/>
      <c r="M37" s="16"/>
      <c r="N37" s="18"/>
      <c r="O37" s="18"/>
      <c r="P37" s="16"/>
      <c r="Q37" s="14"/>
      <c r="R37" s="18"/>
      <c r="S37" s="18"/>
      <c r="T37" s="16"/>
      <c r="U37" s="18"/>
      <c r="V37" s="18"/>
      <c r="W37" s="16"/>
      <c r="X37" s="18"/>
      <c r="Y37" s="18"/>
      <c r="Z37" s="16"/>
      <c r="AA37" s="14"/>
      <c r="AB37" s="18"/>
      <c r="AC37" s="18"/>
      <c r="AD37" s="16"/>
    </row>
    <row r="38" spans="1:30" ht="12.75" customHeight="1" x14ac:dyDescent="0.25">
      <c r="A38" s="10"/>
      <c r="B38" s="10"/>
      <c r="C38" s="10"/>
      <c r="D38" s="12"/>
      <c r="E38" s="14"/>
      <c r="F38" s="18"/>
      <c r="G38" s="16"/>
      <c r="H38" s="18"/>
      <c r="I38" s="18"/>
      <c r="J38" s="16"/>
      <c r="K38" s="18"/>
      <c r="L38" s="18"/>
      <c r="M38" s="16"/>
      <c r="N38" s="18"/>
      <c r="O38" s="18"/>
      <c r="P38" s="16"/>
      <c r="Q38" s="14"/>
      <c r="R38" s="18"/>
      <c r="S38" s="18"/>
      <c r="T38" s="16"/>
      <c r="U38" s="18"/>
      <c r="V38" s="18"/>
      <c r="W38" s="16"/>
      <c r="X38" s="18"/>
      <c r="Y38" s="18"/>
      <c r="Z38" s="16"/>
      <c r="AA38" s="14"/>
      <c r="AB38" s="18"/>
      <c r="AC38" s="18"/>
      <c r="AD38" s="16"/>
    </row>
    <row r="39" spans="1:30" ht="25.5" customHeight="1" x14ac:dyDescent="0.25">
      <c r="A39" s="10"/>
      <c r="B39" s="10"/>
      <c r="C39" s="10"/>
      <c r="D39" s="12"/>
      <c r="E39" s="14"/>
      <c r="F39" s="18"/>
      <c r="G39" s="16"/>
      <c r="H39" s="18"/>
      <c r="I39" s="18"/>
      <c r="J39" s="16"/>
      <c r="K39" s="18"/>
      <c r="L39" s="18"/>
      <c r="M39" s="16"/>
      <c r="N39" s="18"/>
      <c r="O39" s="18"/>
      <c r="P39" s="16"/>
      <c r="Q39" s="14"/>
      <c r="R39" s="18"/>
      <c r="S39" s="18"/>
      <c r="T39" s="16"/>
      <c r="U39" s="18"/>
      <c r="V39" s="18"/>
      <c r="W39" s="16"/>
      <c r="X39" s="18"/>
      <c r="Y39" s="18"/>
      <c r="Z39" s="16"/>
      <c r="AA39" s="14"/>
      <c r="AB39" s="18"/>
      <c r="AC39" s="18"/>
      <c r="AD39" s="16"/>
    </row>
    <row r="40" spans="1:30" ht="12.75" customHeight="1" x14ac:dyDescent="0.25">
      <c r="A40" s="10"/>
      <c r="B40" s="10"/>
      <c r="C40" s="10"/>
      <c r="D40" s="13"/>
      <c r="E40" s="14"/>
      <c r="F40" s="18"/>
      <c r="G40" s="16"/>
      <c r="H40" s="18"/>
      <c r="I40" s="18"/>
      <c r="J40" s="16"/>
      <c r="K40" s="18"/>
      <c r="L40" s="18"/>
      <c r="M40" s="16"/>
      <c r="N40" s="18"/>
      <c r="O40" s="18"/>
      <c r="P40" s="16"/>
      <c r="Q40" s="14"/>
      <c r="R40" s="18"/>
      <c r="S40" s="18"/>
      <c r="T40" s="16"/>
      <c r="U40" s="18"/>
      <c r="V40" s="18"/>
      <c r="W40" s="16"/>
      <c r="X40" s="18"/>
      <c r="Y40" s="18"/>
      <c r="Z40" s="16"/>
      <c r="AA40" s="14"/>
      <c r="AB40" s="18"/>
      <c r="AC40" s="18"/>
      <c r="AD40" s="16"/>
    </row>
    <row r="41" spans="1:30" ht="12.75" customHeight="1" x14ac:dyDescent="0.25">
      <c r="A41" s="10">
        <v>7</v>
      </c>
      <c r="B41" s="10" t="s">
        <v>20</v>
      </c>
      <c r="C41" s="10" t="s">
        <v>45</v>
      </c>
      <c r="D41" s="11" t="s">
        <v>48</v>
      </c>
      <c r="E41" s="14">
        <v>45212</v>
      </c>
      <c r="F41" s="18">
        <f>+WORKDAY.INTL(E41,G41-1,1,[1]Festivos!$A$1:$T$1)</f>
        <v>45226</v>
      </c>
      <c r="G41" s="16">
        <v>10</v>
      </c>
      <c r="H41" s="18">
        <f>WORKDAY(F41,1,[1]Festivos!$A$1:$T$1)</f>
        <v>45229</v>
      </c>
      <c r="I41" s="18">
        <f>+WORKDAY.INTL(H41,J41-1,1,[1]Festivos!$A$1:$T$1)</f>
        <v>45240</v>
      </c>
      <c r="J41" s="16">
        <v>9</v>
      </c>
      <c r="K41" s="18">
        <f>WORKDAY(I41,1,[1]Festivos!$A$1:$T$1)</f>
        <v>45244</v>
      </c>
      <c r="L41" s="18">
        <f>+WORKDAY.INTL(K41,M41-1,1,[1]Festivos!$A$1:$T$1)</f>
        <v>45247</v>
      </c>
      <c r="M41" s="16">
        <v>4</v>
      </c>
      <c r="N41" s="18">
        <f>WORKDAY(L41,1,[1]Festivos!$A$1:$T$1)</f>
        <v>45250</v>
      </c>
      <c r="O41" s="18">
        <f>+WORKDAY.INTL(N41,P41-1,1,[1]Festivos!$A$1:$T$1)</f>
        <v>45253</v>
      </c>
      <c r="P41" s="16">
        <v>4</v>
      </c>
      <c r="Q41" s="14">
        <f>+O41</f>
        <v>45253</v>
      </c>
      <c r="R41" s="18">
        <f>WORKDAY(Q41,1,[1]Festivos!$A$1:$T$1)</f>
        <v>45254</v>
      </c>
      <c r="S41" s="18">
        <f>+WORKDAY.INTL(R41,T41-1,1,[1]Festivos!$A$1:$T$1)</f>
        <v>45260</v>
      </c>
      <c r="T41" s="16">
        <v>5</v>
      </c>
      <c r="U41" s="18">
        <f>WORKDAY(S41,1,[1]Festivos!$A$1:$T$1)</f>
        <v>45261</v>
      </c>
      <c r="V41" s="18">
        <f>+WORKDAY.INTL(U41,W41-1,1,[1]Festivos!$A$1:$T$1)</f>
        <v>45265</v>
      </c>
      <c r="W41" s="16">
        <v>3</v>
      </c>
      <c r="X41" s="18">
        <f>WORKDAY(V41,1,[1]Festivos!$A$1:$T$1)</f>
        <v>45266</v>
      </c>
      <c r="Y41" s="18">
        <f>+WORKDAY.INTL(X41,Z41-1,1,[1]Festivos!$A$1:$T$1)</f>
        <v>45272</v>
      </c>
      <c r="Z41" s="16">
        <v>4</v>
      </c>
      <c r="AA41" s="14">
        <v>45272</v>
      </c>
      <c r="AB41" s="18">
        <f>WORKDAY(AA41,1,[1]Festivos!$A$1:$T$1)</f>
        <v>45273</v>
      </c>
      <c r="AC41" s="18">
        <f>+WORKDAY.INTL(AB41,AD41-1,1,[1]Festivos!$A$1:$T$1)</f>
        <v>45275</v>
      </c>
      <c r="AD41" s="16">
        <v>3</v>
      </c>
    </row>
    <row r="42" spans="1:30" ht="25.5" customHeight="1" x14ac:dyDescent="0.25">
      <c r="A42" s="10"/>
      <c r="B42" s="10"/>
      <c r="C42" s="10"/>
      <c r="D42" s="12"/>
      <c r="E42" s="14"/>
      <c r="F42" s="18"/>
      <c r="G42" s="16"/>
      <c r="H42" s="18"/>
      <c r="I42" s="18"/>
      <c r="J42" s="16"/>
      <c r="K42" s="18"/>
      <c r="L42" s="18"/>
      <c r="M42" s="16"/>
      <c r="N42" s="18"/>
      <c r="O42" s="18"/>
      <c r="P42" s="16"/>
      <c r="Q42" s="14"/>
      <c r="R42" s="18"/>
      <c r="S42" s="18"/>
      <c r="T42" s="16"/>
      <c r="U42" s="18"/>
      <c r="V42" s="18"/>
      <c r="W42" s="16"/>
      <c r="X42" s="18"/>
      <c r="Y42" s="18"/>
      <c r="Z42" s="16"/>
      <c r="AA42" s="14"/>
      <c r="AB42" s="18"/>
      <c r="AC42" s="18"/>
      <c r="AD42" s="16"/>
    </row>
    <row r="43" spans="1:30" ht="25.5" customHeight="1" x14ac:dyDescent="0.25">
      <c r="A43" s="10"/>
      <c r="B43" s="10"/>
      <c r="C43" s="10"/>
      <c r="D43" s="12"/>
      <c r="E43" s="14"/>
      <c r="F43" s="18"/>
      <c r="G43" s="16"/>
      <c r="H43" s="18"/>
      <c r="I43" s="18"/>
      <c r="J43" s="16"/>
      <c r="K43" s="18"/>
      <c r="L43" s="18"/>
      <c r="M43" s="16"/>
      <c r="N43" s="18"/>
      <c r="O43" s="18"/>
      <c r="P43" s="16"/>
      <c r="Q43" s="14"/>
      <c r="R43" s="18"/>
      <c r="S43" s="18"/>
      <c r="T43" s="16"/>
      <c r="U43" s="18"/>
      <c r="V43" s="18"/>
      <c r="W43" s="16"/>
      <c r="X43" s="18"/>
      <c r="Y43" s="18"/>
      <c r="Z43" s="16"/>
      <c r="AA43" s="14"/>
      <c r="AB43" s="18"/>
      <c r="AC43" s="18"/>
      <c r="AD43" s="16"/>
    </row>
    <row r="44" spans="1:30" ht="25.5" customHeight="1" x14ac:dyDescent="0.25">
      <c r="A44" s="10"/>
      <c r="B44" s="10"/>
      <c r="C44" s="10"/>
      <c r="D44" s="12"/>
      <c r="E44" s="14"/>
      <c r="F44" s="18"/>
      <c r="G44" s="16"/>
      <c r="H44" s="18"/>
      <c r="I44" s="18"/>
      <c r="J44" s="16"/>
      <c r="K44" s="18"/>
      <c r="L44" s="18"/>
      <c r="M44" s="16"/>
      <c r="N44" s="18"/>
      <c r="O44" s="18"/>
      <c r="P44" s="16"/>
      <c r="Q44" s="14"/>
      <c r="R44" s="18"/>
      <c r="S44" s="18"/>
      <c r="T44" s="16"/>
      <c r="U44" s="18"/>
      <c r="V44" s="18"/>
      <c r="W44" s="16"/>
      <c r="X44" s="18"/>
      <c r="Y44" s="18"/>
      <c r="Z44" s="16"/>
      <c r="AA44" s="14"/>
      <c r="AB44" s="18"/>
      <c r="AC44" s="18"/>
      <c r="AD44" s="16"/>
    </row>
    <row r="45" spans="1:30" ht="25.5" customHeight="1" x14ac:dyDescent="0.25">
      <c r="A45" s="10"/>
      <c r="B45" s="10"/>
      <c r="C45" s="10"/>
      <c r="D45" s="13"/>
      <c r="E45" s="14"/>
      <c r="F45" s="18"/>
      <c r="G45" s="16"/>
      <c r="H45" s="18"/>
      <c r="I45" s="18"/>
      <c r="J45" s="16"/>
      <c r="K45" s="18"/>
      <c r="L45" s="18"/>
      <c r="M45" s="16"/>
      <c r="N45" s="18"/>
      <c r="O45" s="18"/>
      <c r="P45" s="16"/>
      <c r="Q45" s="14"/>
      <c r="R45" s="18"/>
      <c r="S45" s="18"/>
      <c r="T45" s="16"/>
      <c r="U45" s="18"/>
      <c r="V45" s="18"/>
      <c r="W45" s="16"/>
      <c r="X45" s="18"/>
      <c r="Y45" s="18"/>
      <c r="Z45" s="16"/>
      <c r="AA45" s="14"/>
      <c r="AB45" s="18"/>
      <c r="AC45" s="18"/>
      <c r="AD45" s="16"/>
    </row>
    <row r="46" spans="1:30" ht="25.5" customHeight="1" x14ac:dyDescent="0.25">
      <c r="A46" s="10">
        <v>9</v>
      </c>
      <c r="B46" s="10" t="s">
        <v>20</v>
      </c>
      <c r="C46" s="10" t="s">
        <v>46</v>
      </c>
      <c r="D46" s="11" t="s">
        <v>48</v>
      </c>
      <c r="E46" s="14">
        <v>45203</v>
      </c>
      <c r="F46" s="18">
        <f>+WORKDAY.INTL(E46,G46-1,1,[1]Festivos!$A$1:$T$1)</f>
        <v>45217</v>
      </c>
      <c r="G46" s="16">
        <v>10</v>
      </c>
      <c r="H46" s="18">
        <f>WORKDAY(F46,1,[1]Festivos!$A$1:$T$1)</f>
        <v>45218</v>
      </c>
      <c r="I46" s="18">
        <f>+WORKDAY.INTL(H46,J46-1,1,[1]Festivos!$A$1:$T$1)</f>
        <v>45230</v>
      </c>
      <c r="J46" s="16">
        <v>9</v>
      </c>
      <c r="K46" s="18">
        <f>WORKDAY(I46,1,[1]Festivos!$A$1:$T$1)</f>
        <v>45231</v>
      </c>
      <c r="L46" s="18">
        <f>+WORKDAY.INTL(K46,M46-1,1,[1]Festivos!$A$1:$T$1)</f>
        <v>45237</v>
      </c>
      <c r="M46" s="16">
        <v>4</v>
      </c>
      <c r="N46" s="18">
        <f>WORKDAY(L46,1,[1]Festivos!$A$1:$T$1)</f>
        <v>45238</v>
      </c>
      <c r="O46" s="18">
        <f>+WORKDAY.INTL(N46,P46-1,1,[1]Festivos!$A$1:$T$1)</f>
        <v>45244</v>
      </c>
      <c r="P46" s="16">
        <v>4</v>
      </c>
      <c r="Q46" s="14">
        <f>+O46</f>
        <v>45244</v>
      </c>
      <c r="R46" s="18">
        <f>WORKDAY(Q46,1,[1]Festivos!$A$1:$T$1)</f>
        <v>45245</v>
      </c>
      <c r="S46" s="18">
        <f>+WORKDAY.INTL(R46,T46-1,1,[1]Festivos!$A$1:$T$1)</f>
        <v>45251</v>
      </c>
      <c r="T46" s="16">
        <v>5</v>
      </c>
      <c r="U46" s="18">
        <f>WORKDAY(S46,1,[1]Festivos!$A$1:$T$1)</f>
        <v>45252</v>
      </c>
      <c r="V46" s="18">
        <f>+WORKDAY.INTL(U46,W46-1,1,[1]Festivos!$A$1:$T$1)</f>
        <v>45254</v>
      </c>
      <c r="W46" s="16">
        <v>3</v>
      </c>
      <c r="X46" s="18">
        <f>WORKDAY(V46,1,[1]Festivos!$A$1:$T$1)</f>
        <v>45257</v>
      </c>
      <c r="Y46" s="18">
        <f>+WORKDAY.INTL(X46,Z46-1,1,[1]Festivos!$A$1:$T$1)</f>
        <v>45260</v>
      </c>
      <c r="Z46" s="16">
        <v>4</v>
      </c>
      <c r="AA46" s="14">
        <v>45260</v>
      </c>
      <c r="AB46" s="18">
        <f>WORKDAY(AA46,1,[1]Festivos!$A$1:$T$1)</f>
        <v>45261</v>
      </c>
      <c r="AC46" s="18">
        <f>+WORKDAY.INTL(AB46,AD46-1,1,[1]Festivos!$A$1:$T$1)</f>
        <v>45265</v>
      </c>
      <c r="AD46" s="16">
        <v>3</v>
      </c>
    </row>
    <row r="47" spans="1:30" ht="12.75" customHeight="1" x14ac:dyDescent="0.25">
      <c r="A47" s="10"/>
      <c r="B47" s="10"/>
      <c r="C47" s="10"/>
      <c r="D47" s="12"/>
      <c r="E47" s="14"/>
      <c r="F47" s="18"/>
      <c r="G47" s="16"/>
      <c r="H47" s="18"/>
      <c r="I47" s="18"/>
      <c r="J47" s="16"/>
      <c r="K47" s="18"/>
      <c r="L47" s="18"/>
      <c r="M47" s="16"/>
      <c r="N47" s="18"/>
      <c r="O47" s="18"/>
      <c r="P47" s="16"/>
      <c r="Q47" s="14"/>
      <c r="R47" s="18"/>
      <c r="S47" s="18"/>
      <c r="T47" s="16"/>
      <c r="U47" s="18"/>
      <c r="V47" s="18"/>
      <c r="W47" s="16"/>
      <c r="X47" s="18"/>
      <c r="Y47" s="18"/>
      <c r="Z47" s="16"/>
      <c r="AA47" s="14"/>
      <c r="AB47" s="18"/>
      <c r="AC47" s="18"/>
      <c r="AD47" s="16"/>
    </row>
    <row r="48" spans="1:30" ht="12.75" customHeight="1" x14ac:dyDescent="0.25">
      <c r="A48" s="10"/>
      <c r="B48" s="10"/>
      <c r="C48" s="10"/>
      <c r="D48" s="12"/>
      <c r="E48" s="14"/>
      <c r="F48" s="18"/>
      <c r="G48" s="16"/>
      <c r="H48" s="18"/>
      <c r="I48" s="18"/>
      <c r="J48" s="16"/>
      <c r="K48" s="18"/>
      <c r="L48" s="18"/>
      <c r="M48" s="16"/>
      <c r="N48" s="18"/>
      <c r="O48" s="18"/>
      <c r="P48" s="16"/>
      <c r="Q48" s="14"/>
      <c r="R48" s="18"/>
      <c r="S48" s="18"/>
      <c r="T48" s="16"/>
      <c r="U48" s="18"/>
      <c r="V48" s="18"/>
      <c r="W48" s="16"/>
      <c r="X48" s="18"/>
      <c r="Y48" s="18"/>
      <c r="Z48" s="16"/>
      <c r="AA48" s="14"/>
      <c r="AB48" s="18"/>
      <c r="AC48" s="18"/>
      <c r="AD48" s="16"/>
    </row>
    <row r="49" spans="1:30" ht="25.5" customHeight="1" x14ac:dyDescent="0.25">
      <c r="A49" s="10"/>
      <c r="B49" s="10"/>
      <c r="C49" s="10"/>
      <c r="D49" s="12"/>
      <c r="E49" s="14"/>
      <c r="F49" s="18"/>
      <c r="G49" s="16"/>
      <c r="H49" s="18"/>
      <c r="I49" s="18"/>
      <c r="J49" s="16"/>
      <c r="K49" s="18"/>
      <c r="L49" s="18"/>
      <c r="M49" s="16"/>
      <c r="N49" s="18"/>
      <c r="O49" s="18"/>
      <c r="P49" s="16"/>
      <c r="Q49" s="14"/>
      <c r="R49" s="18"/>
      <c r="S49" s="18"/>
      <c r="T49" s="16"/>
      <c r="U49" s="18"/>
      <c r="V49" s="18"/>
      <c r="W49" s="16"/>
      <c r="X49" s="18"/>
      <c r="Y49" s="18"/>
      <c r="Z49" s="16"/>
      <c r="AA49" s="14"/>
      <c r="AB49" s="18"/>
      <c r="AC49" s="18"/>
      <c r="AD49" s="16"/>
    </row>
    <row r="50" spans="1:30" ht="12.75" customHeight="1" x14ac:dyDescent="0.25">
      <c r="A50" s="10"/>
      <c r="B50" s="10"/>
      <c r="C50" s="10"/>
      <c r="D50" s="13"/>
      <c r="E50" s="14"/>
      <c r="F50" s="18"/>
      <c r="G50" s="16"/>
      <c r="H50" s="18"/>
      <c r="I50" s="18"/>
      <c r="J50" s="16"/>
      <c r="K50" s="18"/>
      <c r="L50" s="18"/>
      <c r="M50" s="16"/>
      <c r="N50" s="18"/>
      <c r="O50" s="18"/>
      <c r="P50" s="16"/>
      <c r="Q50" s="14"/>
      <c r="R50" s="18"/>
      <c r="S50" s="18"/>
      <c r="T50" s="16"/>
      <c r="U50" s="18"/>
      <c r="V50" s="18"/>
      <c r="W50" s="16"/>
      <c r="X50" s="18"/>
      <c r="Y50" s="18"/>
      <c r="Z50" s="16"/>
      <c r="AA50" s="14"/>
      <c r="AB50" s="18"/>
      <c r="AC50" s="18"/>
      <c r="AD50" s="16"/>
    </row>
    <row r="51" spans="1:30" s="1" customFormat="1" ht="25.5" customHeight="1" x14ac:dyDescent="0.25">
      <c r="A51" s="10">
        <v>1</v>
      </c>
      <c r="B51" s="10" t="s">
        <v>28</v>
      </c>
      <c r="C51" s="10" t="s">
        <v>115</v>
      </c>
      <c r="D51" s="10" t="s">
        <v>51</v>
      </c>
      <c r="E51" s="14">
        <v>44967</v>
      </c>
      <c r="F51" s="18">
        <f>+WORKDAY.INTL(E51,G51-1,1,[2]Festivos!$A$1:$T$1)</f>
        <v>44987</v>
      </c>
      <c r="G51" s="16">
        <v>15</v>
      </c>
      <c r="H51" s="18">
        <f>WORKDAY(F51,1,[2]Festivos!$A$1:$T$1)</f>
        <v>44988</v>
      </c>
      <c r="I51" s="18">
        <f>+WORKDAY.INTL(H51,J51-1,1,[2]Festivos!$A$1:$T$1)</f>
        <v>45002</v>
      </c>
      <c r="J51" s="16">
        <v>11</v>
      </c>
      <c r="K51" s="18">
        <f>WORKDAY(I51,1,[2]Festivos!$A$1:$T$1)</f>
        <v>45006</v>
      </c>
      <c r="L51" s="18">
        <f>+WORKDAY.INTL(K51,M51-1,1,[2]Festivos!$A$1:$T$1)</f>
        <v>45012</v>
      </c>
      <c r="M51" s="16">
        <v>5</v>
      </c>
      <c r="N51" s="18">
        <f>WORKDAY(L51,1,[2]Festivos!$A$1:$T$1)</f>
        <v>45013</v>
      </c>
      <c r="O51" s="18">
        <f>+WORKDAY.INTL(N51,P51-1,1,[2]Festivos!$A$1:$T$1)</f>
        <v>45016</v>
      </c>
      <c r="P51" s="16">
        <v>4</v>
      </c>
      <c r="Q51" s="14">
        <f>+O51</f>
        <v>45016</v>
      </c>
      <c r="R51" s="18">
        <v>45026</v>
      </c>
      <c r="S51" s="18">
        <f>+WORKDAY.INTL(R51,T51-1,1,[2]Festivos!$A$1:$T$1)</f>
        <v>45030</v>
      </c>
      <c r="T51" s="16">
        <v>5</v>
      </c>
      <c r="U51" s="18">
        <f>WORKDAY(S51,1,[2]Festivos!$A$1:$T$1)</f>
        <v>45033</v>
      </c>
      <c r="V51" s="18">
        <f>+WORKDAY.INTL(U51,W51-1,1,[2]Festivos!$A$1:$T$1)</f>
        <v>45036</v>
      </c>
      <c r="W51" s="16">
        <v>4</v>
      </c>
      <c r="X51" s="18">
        <v>45037</v>
      </c>
      <c r="Y51" s="18">
        <f>+WORKDAY.INTL(X51,Z51-1,1,[2]Festivos!$A$1:$T$1)</f>
        <v>45042</v>
      </c>
      <c r="Z51" s="16">
        <v>4</v>
      </c>
      <c r="AA51" s="14">
        <f>+Y51</f>
        <v>45042</v>
      </c>
      <c r="AB51" s="18">
        <f>WORKDAY(AA51,1,[2]Festivos!$A$1:$T$1)</f>
        <v>45043</v>
      </c>
      <c r="AC51" s="18">
        <f>+WORKDAY.INTL(AB51,AD51-1,1,[2]Festivos!$A$1:$T$1)</f>
        <v>45048</v>
      </c>
      <c r="AD51" s="16">
        <v>3</v>
      </c>
    </row>
    <row r="52" spans="1:30" s="1" customFormat="1" ht="25.5" customHeight="1" x14ac:dyDescent="0.25">
      <c r="A52" s="10"/>
      <c r="B52" s="10"/>
      <c r="C52" s="10"/>
      <c r="D52" s="10"/>
      <c r="E52" s="14"/>
      <c r="F52" s="18"/>
      <c r="G52" s="16"/>
      <c r="H52" s="18"/>
      <c r="I52" s="18"/>
      <c r="J52" s="16"/>
      <c r="K52" s="18"/>
      <c r="L52" s="18"/>
      <c r="M52" s="16"/>
      <c r="N52" s="18"/>
      <c r="O52" s="18"/>
      <c r="P52" s="16"/>
      <c r="Q52" s="14"/>
      <c r="R52" s="18"/>
      <c r="S52" s="18"/>
      <c r="T52" s="16"/>
      <c r="U52" s="18"/>
      <c r="V52" s="18"/>
      <c r="W52" s="16"/>
      <c r="X52" s="18"/>
      <c r="Y52" s="18"/>
      <c r="Z52" s="16"/>
      <c r="AA52" s="14"/>
      <c r="AB52" s="18"/>
      <c r="AC52" s="18"/>
      <c r="AD52" s="16"/>
    </row>
    <row r="53" spans="1:30" s="1" customFormat="1" ht="25.5" customHeight="1" x14ac:dyDescent="0.25">
      <c r="A53" s="10"/>
      <c r="B53" s="10"/>
      <c r="C53" s="10"/>
      <c r="D53" s="10"/>
      <c r="E53" s="14"/>
      <c r="F53" s="18"/>
      <c r="G53" s="16"/>
      <c r="H53" s="18"/>
      <c r="I53" s="18"/>
      <c r="J53" s="16"/>
      <c r="K53" s="18"/>
      <c r="L53" s="18"/>
      <c r="M53" s="16"/>
      <c r="N53" s="18"/>
      <c r="O53" s="18"/>
      <c r="P53" s="16"/>
      <c r="Q53" s="14"/>
      <c r="R53" s="18"/>
      <c r="S53" s="18"/>
      <c r="T53" s="16"/>
      <c r="U53" s="18"/>
      <c r="V53" s="18"/>
      <c r="W53" s="16"/>
      <c r="X53" s="18"/>
      <c r="Y53" s="18"/>
      <c r="Z53" s="16"/>
      <c r="AA53" s="14"/>
      <c r="AB53" s="18"/>
      <c r="AC53" s="18"/>
      <c r="AD53" s="16"/>
    </row>
    <row r="54" spans="1:30" s="1" customFormat="1" ht="25.5" customHeight="1" x14ac:dyDescent="0.25">
      <c r="A54" s="10"/>
      <c r="B54" s="10"/>
      <c r="C54" s="10"/>
      <c r="D54" s="10"/>
      <c r="E54" s="14"/>
      <c r="F54" s="18"/>
      <c r="G54" s="16"/>
      <c r="H54" s="18"/>
      <c r="I54" s="18"/>
      <c r="J54" s="16"/>
      <c r="K54" s="18"/>
      <c r="L54" s="18"/>
      <c r="M54" s="16"/>
      <c r="N54" s="18"/>
      <c r="O54" s="18"/>
      <c r="P54" s="16"/>
      <c r="Q54" s="14"/>
      <c r="R54" s="18"/>
      <c r="S54" s="18"/>
      <c r="T54" s="16"/>
      <c r="U54" s="18"/>
      <c r="V54" s="18"/>
      <c r="W54" s="16"/>
      <c r="X54" s="18"/>
      <c r="Y54" s="18"/>
      <c r="Z54" s="16"/>
      <c r="AA54" s="14"/>
      <c r="AB54" s="18"/>
      <c r="AC54" s="18"/>
      <c r="AD54" s="16"/>
    </row>
    <row r="55" spans="1:30" s="1" customFormat="1" ht="25.5" customHeight="1" x14ac:dyDescent="0.25">
      <c r="A55" s="10"/>
      <c r="B55" s="10"/>
      <c r="C55" s="10"/>
      <c r="D55" s="10"/>
      <c r="E55" s="14"/>
      <c r="F55" s="18"/>
      <c r="G55" s="16"/>
      <c r="H55" s="18"/>
      <c r="I55" s="18"/>
      <c r="J55" s="16"/>
      <c r="K55" s="18"/>
      <c r="L55" s="18"/>
      <c r="M55" s="16"/>
      <c r="N55" s="18"/>
      <c r="O55" s="18"/>
      <c r="P55" s="16"/>
      <c r="Q55" s="14"/>
      <c r="R55" s="18"/>
      <c r="S55" s="18"/>
      <c r="T55" s="16"/>
      <c r="U55" s="18"/>
      <c r="V55" s="18"/>
      <c r="W55" s="16"/>
      <c r="X55" s="18"/>
      <c r="Y55" s="18"/>
      <c r="Z55" s="16"/>
      <c r="AA55" s="14"/>
      <c r="AB55" s="18"/>
      <c r="AC55" s="18"/>
      <c r="AD55" s="16"/>
    </row>
    <row r="56" spans="1:30" s="1" customFormat="1" ht="25.5" customHeight="1" x14ac:dyDescent="0.25">
      <c r="A56" s="10"/>
      <c r="B56" s="10"/>
      <c r="C56" s="10"/>
      <c r="D56" s="10"/>
      <c r="E56" s="14"/>
      <c r="F56" s="18"/>
      <c r="G56" s="16"/>
      <c r="H56" s="18"/>
      <c r="I56" s="18"/>
      <c r="J56" s="16"/>
      <c r="K56" s="18"/>
      <c r="L56" s="18"/>
      <c r="M56" s="16"/>
      <c r="N56" s="18"/>
      <c r="O56" s="18"/>
      <c r="P56" s="16"/>
      <c r="Q56" s="14"/>
      <c r="R56" s="18"/>
      <c r="S56" s="18"/>
      <c r="T56" s="16"/>
      <c r="U56" s="18"/>
      <c r="V56" s="18"/>
      <c r="W56" s="16"/>
      <c r="X56" s="18"/>
      <c r="Y56" s="18"/>
      <c r="Z56" s="16"/>
      <c r="AA56" s="14"/>
      <c r="AB56" s="18"/>
      <c r="AC56" s="18"/>
      <c r="AD56" s="16"/>
    </row>
    <row r="57" spans="1:30" s="1" customFormat="1" ht="25.5" customHeight="1" x14ac:dyDescent="0.25">
      <c r="A57" s="10"/>
      <c r="B57" s="10"/>
      <c r="C57" s="10"/>
      <c r="D57" s="10"/>
      <c r="E57" s="14"/>
      <c r="F57" s="18"/>
      <c r="G57" s="16"/>
      <c r="H57" s="18"/>
      <c r="I57" s="18"/>
      <c r="J57" s="16"/>
      <c r="K57" s="18"/>
      <c r="L57" s="18"/>
      <c r="M57" s="16"/>
      <c r="N57" s="18"/>
      <c r="O57" s="18"/>
      <c r="P57" s="16"/>
      <c r="Q57" s="14"/>
      <c r="R57" s="18"/>
      <c r="S57" s="18"/>
      <c r="T57" s="16"/>
      <c r="U57" s="18"/>
      <c r="V57" s="18"/>
      <c r="W57" s="16"/>
      <c r="X57" s="18"/>
      <c r="Y57" s="18"/>
      <c r="Z57" s="16"/>
      <c r="AA57" s="14"/>
      <c r="AB57" s="18"/>
      <c r="AC57" s="18"/>
      <c r="AD57" s="16"/>
    </row>
    <row r="58" spans="1:30" s="1" customFormat="1" ht="12.75" customHeight="1" x14ac:dyDescent="0.25">
      <c r="A58" s="10"/>
      <c r="B58" s="10"/>
      <c r="C58" s="10"/>
      <c r="D58" s="10"/>
      <c r="E58" s="14"/>
      <c r="F58" s="18"/>
      <c r="G58" s="16"/>
      <c r="H58" s="18"/>
      <c r="I58" s="18"/>
      <c r="J58" s="16"/>
      <c r="K58" s="18"/>
      <c r="L58" s="18"/>
      <c r="M58" s="16"/>
      <c r="N58" s="18"/>
      <c r="O58" s="18"/>
      <c r="P58" s="16"/>
      <c r="Q58" s="14"/>
      <c r="R58" s="18"/>
      <c r="S58" s="18"/>
      <c r="T58" s="16"/>
      <c r="U58" s="18"/>
      <c r="V58" s="18"/>
      <c r="W58" s="16"/>
      <c r="X58" s="18"/>
      <c r="Y58" s="18"/>
      <c r="Z58" s="16"/>
      <c r="AA58" s="14"/>
      <c r="AB58" s="18"/>
      <c r="AC58" s="18"/>
      <c r="AD58" s="16"/>
    </row>
    <row r="59" spans="1:30" s="1" customFormat="1" ht="25.5" customHeight="1" x14ac:dyDescent="0.25">
      <c r="A59" s="10"/>
      <c r="B59" s="10"/>
      <c r="C59" s="10"/>
      <c r="D59" s="10"/>
      <c r="E59" s="14"/>
      <c r="F59" s="18"/>
      <c r="G59" s="16"/>
      <c r="H59" s="18"/>
      <c r="I59" s="18"/>
      <c r="J59" s="16"/>
      <c r="K59" s="18"/>
      <c r="L59" s="18"/>
      <c r="M59" s="16"/>
      <c r="N59" s="18"/>
      <c r="O59" s="18"/>
      <c r="P59" s="16"/>
      <c r="Q59" s="14"/>
      <c r="R59" s="18"/>
      <c r="S59" s="18"/>
      <c r="T59" s="16"/>
      <c r="U59" s="18"/>
      <c r="V59" s="18"/>
      <c r="W59" s="16"/>
      <c r="X59" s="18"/>
      <c r="Y59" s="18"/>
      <c r="Z59" s="16"/>
      <c r="AA59" s="14"/>
      <c r="AB59" s="18"/>
      <c r="AC59" s="18"/>
      <c r="AD59" s="16"/>
    </row>
    <row r="60" spans="1:30" ht="25.5" customHeight="1" x14ac:dyDescent="0.25">
      <c r="A60" s="10"/>
      <c r="B60" s="10"/>
      <c r="C60" s="10"/>
      <c r="D60" s="10"/>
      <c r="E60" s="14"/>
      <c r="F60" s="18"/>
      <c r="G60" s="16"/>
      <c r="H60" s="18"/>
      <c r="I60" s="18"/>
      <c r="J60" s="16"/>
      <c r="K60" s="18"/>
      <c r="L60" s="18"/>
      <c r="M60" s="16"/>
      <c r="N60" s="18"/>
      <c r="O60" s="18"/>
      <c r="P60" s="16"/>
      <c r="Q60" s="14"/>
      <c r="R60" s="18"/>
      <c r="S60" s="18"/>
      <c r="T60" s="16"/>
      <c r="U60" s="18"/>
      <c r="V60" s="18"/>
      <c r="W60" s="16"/>
      <c r="X60" s="18"/>
      <c r="Y60" s="18"/>
      <c r="Z60" s="16"/>
      <c r="AA60" s="14"/>
      <c r="AB60" s="18"/>
      <c r="AC60" s="18"/>
      <c r="AD60" s="16"/>
    </row>
    <row r="61" spans="1:30" ht="25.5" customHeight="1" x14ac:dyDescent="0.25">
      <c r="A61" s="10">
        <v>2</v>
      </c>
      <c r="B61" s="10" t="s">
        <v>28</v>
      </c>
      <c r="C61" s="10" t="s">
        <v>52</v>
      </c>
      <c r="D61" s="10" t="s">
        <v>51</v>
      </c>
      <c r="E61" s="14">
        <v>45050</v>
      </c>
      <c r="F61" s="23">
        <f>+WORKDAY.INTL(E61,G61-1,1,[2]Festivos!$A$1:$T$1)</f>
        <v>45071</v>
      </c>
      <c r="G61" s="16">
        <v>15</v>
      </c>
      <c r="H61" s="18">
        <f>WORKDAY(F61,1,[2]Festivos!$A$1:$T$1)</f>
        <v>45072</v>
      </c>
      <c r="I61" s="18">
        <f>+WORKDAY.INTL(H61,J61-1,1,[2]Festivos!$A$1:$T$1)</f>
        <v>45086</v>
      </c>
      <c r="J61" s="16">
        <v>11</v>
      </c>
      <c r="K61" s="18">
        <f>WORKDAY(I61,1,[2]Festivos!$A$1:$T$1)</f>
        <v>45090</v>
      </c>
      <c r="L61" s="18">
        <f>+WORKDAY.INTL(K61,M61-1,1,[2]Festivos!$A$1:$T$1)</f>
        <v>45097</v>
      </c>
      <c r="M61" s="16">
        <v>5</v>
      </c>
      <c r="N61" s="18">
        <f>WORKDAY(L61,1,[2]Festivos!$A$1:$T$1)</f>
        <v>45098</v>
      </c>
      <c r="O61" s="18">
        <f>+WORKDAY.INTL(N61,P61-1,1,[2]Festivos!$A$1:$T$1)</f>
        <v>45103</v>
      </c>
      <c r="P61" s="16">
        <v>4</v>
      </c>
      <c r="Q61" s="14">
        <f>+O61</f>
        <v>45103</v>
      </c>
      <c r="R61" s="18">
        <v>45104</v>
      </c>
      <c r="S61" s="18">
        <f>+WORKDAY.INTL(R61,T61-1,1,[2]Festivos!$A$1:$T$1)</f>
        <v>45111</v>
      </c>
      <c r="T61" s="16">
        <v>5</v>
      </c>
      <c r="U61" s="18">
        <v>45112</v>
      </c>
      <c r="V61" s="18">
        <f>+WORKDAY.INTL(U61,W61-1,1,[2]Festivos!$A$1:$T$1)</f>
        <v>45117</v>
      </c>
      <c r="W61" s="16">
        <v>4</v>
      </c>
      <c r="X61" s="18">
        <f>WORKDAY(V61,1,[2]Festivos!$A$1:$T$1)</f>
        <v>45118</v>
      </c>
      <c r="Y61" s="18">
        <f>+WORKDAY.INTL(X61,Z61-1,1,[2]Festivos!$A$1:$T$1)</f>
        <v>45121</v>
      </c>
      <c r="Z61" s="16">
        <v>4</v>
      </c>
      <c r="AA61" s="14">
        <f>+Y61</f>
        <v>45121</v>
      </c>
      <c r="AB61" s="18">
        <f>WORKDAY(AA61,1,[2]Festivos!$A$1:$T$1)</f>
        <v>45124</v>
      </c>
      <c r="AC61" s="18">
        <f>+WORKDAY.INTL(AB61,AD61-1,1,[2]Festivos!$A$1:$T$1)</f>
        <v>45126</v>
      </c>
      <c r="AD61" s="16">
        <v>3</v>
      </c>
    </row>
    <row r="62" spans="1:30" ht="25.5" customHeight="1" x14ac:dyDescent="0.25">
      <c r="A62" s="10"/>
      <c r="B62" s="10"/>
      <c r="C62" s="10"/>
      <c r="D62" s="10"/>
      <c r="E62" s="14"/>
      <c r="F62" s="24"/>
      <c r="G62" s="16"/>
      <c r="H62" s="18"/>
      <c r="I62" s="18"/>
      <c r="J62" s="16"/>
      <c r="K62" s="18"/>
      <c r="L62" s="18"/>
      <c r="M62" s="16"/>
      <c r="N62" s="18"/>
      <c r="O62" s="18"/>
      <c r="P62" s="16"/>
      <c r="Q62" s="14"/>
      <c r="R62" s="18"/>
      <c r="S62" s="18"/>
      <c r="T62" s="16"/>
      <c r="U62" s="18"/>
      <c r="V62" s="18"/>
      <c r="W62" s="16"/>
      <c r="X62" s="18"/>
      <c r="Y62" s="18"/>
      <c r="Z62" s="16"/>
      <c r="AA62" s="14"/>
      <c r="AB62" s="18"/>
      <c r="AC62" s="18"/>
      <c r="AD62" s="16"/>
    </row>
    <row r="63" spans="1:30" ht="25.5" customHeight="1" x14ac:dyDescent="0.25">
      <c r="A63" s="10"/>
      <c r="B63" s="10"/>
      <c r="C63" s="10"/>
      <c r="D63" s="10"/>
      <c r="E63" s="14"/>
      <c r="F63" s="24"/>
      <c r="G63" s="16"/>
      <c r="H63" s="18"/>
      <c r="I63" s="18"/>
      <c r="J63" s="16"/>
      <c r="K63" s="18"/>
      <c r="L63" s="18"/>
      <c r="M63" s="16"/>
      <c r="N63" s="18"/>
      <c r="O63" s="18"/>
      <c r="P63" s="16"/>
      <c r="Q63" s="14"/>
      <c r="R63" s="18"/>
      <c r="S63" s="18"/>
      <c r="T63" s="16"/>
      <c r="U63" s="18"/>
      <c r="V63" s="18"/>
      <c r="W63" s="16"/>
      <c r="X63" s="18"/>
      <c r="Y63" s="18"/>
      <c r="Z63" s="16"/>
      <c r="AA63" s="14"/>
      <c r="AB63" s="18"/>
      <c r="AC63" s="18"/>
      <c r="AD63" s="16"/>
    </row>
    <row r="64" spans="1:30" ht="25.5" customHeight="1" x14ac:dyDescent="0.25">
      <c r="A64" s="10"/>
      <c r="B64" s="10"/>
      <c r="C64" s="10"/>
      <c r="D64" s="10"/>
      <c r="E64" s="14"/>
      <c r="F64" s="24"/>
      <c r="G64" s="16"/>
      <c r="H64" s="18"/>
      <c r="I64" s="18"/>
      <c r="J64" s="16"/>
      <c r="K64" s="18"/>
      <c r="L64" s="18"/>
      <c r="M64" s="16"/>
      <c r="N64" s="18"/>
      <c r="O64" s="18"/>
      <c r="P64" s="16"/>
      <c r="Q64" s="14"/>
      <c r="R64" s="18"/>
      <c r="S64" s="18"/>
      <c r="T64" s="16"/>
      <c r="U64" s="18"/>
      <c r="V64" s="18"/>
      <c r="W64" s="16"/>
      <c r="X64" s="18"/>
      <c r="Y64" s="18"/>
      <c r="Z64" s="16"/>
      <c r="AA64" s="14"/>
      <c r="AB64" s="18"/>
      <c r="AC64" s="18"/>
      <c r="AD64" s="16"/>
    </row>
    <row r="65" spans="1:30" ht="25.5" customHeight="1" x14ac:dyDescent="0.25">
      <c r="A65" s="10"/>
      <c r="B65" s="10"/>
      <c r="C65" s="10"/>
      <c r="D65" s="10"/>
      <c r="E65" s="14"/>
      <c r="F65" s="24"/>
      <c r="G65" s="16"/>
      <c r="H65" s="18"/>
      <c r="I65" s="18"/>
      <c r="J65" s="16"/>
      <c r="K65" s="18"/>
      <c r="L65" s="18"/>
      <c r="M65" s="16"/>
      <c r="N65" s="18"/>
      <c r="O65" s="18"/>
      <c r="P65" s="16"/>
      <c r="Q65" s="14"/>
      <c r="R65" s="18"/>
      <c r="S65" s="18"/>
      <c r="T65" s="16"/>
      <c r="U65" s="18"/>
      <c r="V65" s="18"/>
      <c r="W65" s="16"/>
      <c r="X65" s="18"/>
      <c r="Y65" s="18"/>
      <c r="Z65" s="16"/>
      <c r="AA65" s="14"/>
      <c r="AB65" s="18"/>
      <c r="AC65" s="18"/>
      <c r="AD65" s="16"/>
    </row>
    <row r="66" spans="1:30" ht="25.5" customHeight="1" x14ac:dyDescent="0.25">
      <c r="A66" s="10"/>
      <c r="B66" s="10"/>
      <c r="C66" s="10"/>
      <c r="D66" s="10"/>
      <c r="E66" s="14"/>
      <c r="F66" s="24"/>
      <c r="G66" s="16"/>
      <c r="H66" s="18"/>
      <c r="I66" s="18"/>
      <c r="J66" s="16"/>
      <c r="K66" s="18"/>
      <c r="L66" s="18"/>
      <c r="M66" s="16"/>
      <c r="N66" s="18"/>
      <c r="O66" s="18"/>
      <c r="P66" s="16"/>
      <c r="Q66" s="14"/>
      <c r="R66" s="18"/>
      <c r="S66" s="18"/>
      <c r="T66" s="16"/>
      <c r="U66" s="18"/>
      <c r="V66" s="18"/>
      <c r="W66" s="16"/>
      <c r="X66" s="18"/>
      <c r="Y66" s="18"/>
      <c r="Z66" s="16"/>
      <c r="AA66" s="14"/>
      <c r="AB66" s="18"/>
      <c r="AC66" s="18"/>
      <c r="AD66" s="16"/>
    </row>
    <row r="67" spans="1:30" ht="25.5" customHeight="1" x14ac:dyDescent="0.25">
      <c r="A67" s="10"/>
      <c r="B67" s="10"/>
      <c r="C67" s="10"/>
      <c r="D67" s="10"/>
      <c r="E67" s="14"/>
      <c r="F67" s="24"/>
      <c r="G67" s="16"/>
      <c r="H67" s="18"/>
      <c r="I67" s="18"/>
      <c r="J67" s="16"/>
      <c r="K67" s="18"/>
      <c r="L67" s="18"/>
      <c r="M67" s="16"/>
      <c r="N67" s="18"/>
      <c r="O67" s="18"/>
      <c r="P67" s="16"/>
      <c r="Q67" s="14"/>
      <c r="R67" s="18"/>
      <c r="S67" s="18"/>
      <c r="T67" s="16"/>
      <c r="U67" s="18"/>
      <c r="V67" s="18"/>
      <c r="W67" s="16"/>
      <c r="X67" s="18"/>
      <c r="Y67" s="18"/>
      <c r="Z67" s="16"/>
      <c r="AA67" s="14"/>
      <c r="AB67" s="18"/>
      <c r="AC67" s="18"/>
      <c r="AD67" s="16"/>
    </row>
    <row r="68" spans="1:30" ht="25.5" customHeight="1" x14ac:dyDescent="0.25">
      <c r="A68" s="10"/>
      <c r="B68" s="10"/>
      <c r="C68" s="10"/>
      <c r="D68" s="10"/>
      <c r="E68" s="14"/>
      <c r="F68" s="24"/>
      <c r="G68" s="16"/>
      <c r="H68" s="18"/>
      <c r="I68" s="18"/>
      <c r="J68" s="16"/>
      <c r="K68" s="18"/>
      <c r="L68" s="18"/>
      <c r="M68" s="16"/>
      <c r="N68" s="18"/>
      <c r="O68" s="18"/>
      <c r="P68" s="16"/>
      <c r="Q68" s="14"/>
      <c r="R68" s="18"/>
      <c r="S68" s="18"/>
      <c r="T68" s="16"/>
      <c r="U68" s="18"/>
      <c r="V68" s="18"/>
      <c r="W68" s="16"/>
      <c r="X68" s="18"/>
      <c r="Y68" s="18"/>
      <c r="Z68" s="16"/>
      <c r="AA68" s="14"/>
      <c r="AB68" s="18"/>
      <c r="AC68" s="18"/>
      <c r="AD68" s="16"/>
    </row>
    <row r="69" spans="1:30" ht="25.5" customHeight="1" x14ac:dyDescent="0.25">
      <c r="A69" s="10"/>
      <c r="B69" s="10"/>
      <c r="C69" s="10"/>
      <c r="D69" s="10"/>
      <c r="E69" s="14"/>
      <c r="F69" s="25"/>
      <c r="G69" s="16"/>
      <c r="H69" s="18"/>
      <c r="I69" s="18"/>
      <c r="J69" s="16"/>
      <c r="K69" s="18"/>
      <c r="L69" s="18"/>
      <c r="M69" s="16"/>
      <c r="N69" s="18"/>
      <c r="O69" s="18"/>
      <c r="P69" s="16"/>
      <c r="Q69" s="14"/>
      <c r="R69" s="18"/>
      <c r="S69" s="18"/>
      <c r="T69" s="16"/>
      <c r="U69" s="18"/>
      <c r="V69" s="18"/>
      <c r="W69" s="16"/>
      <c r="X69" s="18"/>
      <c r="Y69" s="18"/>
      <c r="Z69" s="16"/>
      <c r="AA69" s="14"/>
      <c r="AB69" s="18"/>
      <c r="AC69" s="18"/>
      <c r="AD69" s="16"/>
    </row>
    <row r="70" spans="1:30" ht="25.5" customHeight="1" x14ac:dyDescent="0.25">
      <c r="A70" s="10">
        <v>3</v>
      </c>
      <c r="B70" s="10" t="s">
        <v>28</v>
      </c>
      <c r="C70" s="10" t="s">
        <v>50</v>
      </c>
      <c r="D70" s="10" t="s">
        <v>51</v>
      </c>
      <c r="E70" s="14">
        <v>45128</v>
      </c>
      <c r="F70" s="18">
        <f>+WORKDAY.INTL(E70,G70-1,1,[2]Festivos!$A$1:$T$1)</f>
        <v>45149</v>
      </c>
      <c r="G70" s="16">
        <v>15</v>
      </c>
      <c r="H70" s="18">
        <f>WORKDAY(F70,1,[2]Festivos!$A$1:$T$1)</f>
        <v>45152</v>
      </c>
      <c r="I70" s="18">
        <f>+WORKDAY.INTL(H70,J70-1,1,[2]Festivos!$A$1:$T$1)</f>
        <v>45167</v>
      </c>
      <c r="J70" s="16">
        <v>11</v>
      </c>
      <c r="K70" s="18">
        <v>45168</v>
      </c>
      <c r="L70" s="18">
        <f>+WORKDAY.INTL(K70,M70-1,1,[2]Festivos!$A$1:$T$1)</f>
        <v>45174</v>
      </c>
      <c r="M70" s="16">
        <v>5</v>
      </c>
      <c r="N70" s="18">
        <f>WORKDAY(L70,1,[2]Festivos!$A$1:$T$1)</f>
        <v>45175</v>
      </c>
      <c r="O70" s="18">
        <f>+WORKDAY.INTL(N70,P70-1,1,[2]Festivos!$A$1:$T$1)</f>
        <v>45180</v>
      </c>
      <c r="P70" s="16">
        <v>4</v>
      </c>
      <c r="Q70" s="14">
        <f>+O70</f>
        <v>45180</v>
      </c>
      <c r="R70" s="18">
        <f>WORKDAY(Q70,1,[2]Festivos!$A$1:$T$1)</f>
        <v>45181</v>
      </c>
      <c r="S70" s="18">
        <f>+WORKDAY.INTL(R70,T70-1,1,[2]Festivos!$A$1:$T$1)</f>
        <v>45187</v>
      </c>
      <c r="T70" s="16">
        <v>5</v>
      </c>
      <c r="U70" s="18">
        <v>45188</v>
      </c>
      <c r="V70" s="18">
        <f>+WORKDAY.INTL(U70,W70-1,1,[2]Festivos!$A$1:$T$1)</f>
        <v>45191</v>
      </c>
      <c r="W70" s="16">
        <v>4</v>
      </c>
      <c r="X70" s="18">
        <f>WORKDAY(V70,1,[2]Festivos!$A$1:$T$1)</f>
        <v>45194</v>
      </c>
      <c r="Y70" s="18">
        <f>+WORKDAY.INTL(X70,Z70-1,1,[2]Festivos!$A$1:$T$1)</f>
        <v>45197</v>
      </c>
      <c r="Z70" s="16">
        <v>4</v>
      </c>
      <c r="AA70" s="14">
        <v>45197</v>
      </c>
      <c r="AB70" s="18">
        <f>WORKDAY(AA70,1,[2]Festivos!$A$1:$T$1)</f>
        <v>45198</v>
      </c>
      <c r="AC70" s="18">
        <f>+WORKDAY.INTL(AB70,AD70-1,1,[2]Festivos!$A$1:$T$1)</f>
        <v>45202</v>
      </c>
      <c r="AD70" s="16">
        <v>3</v>
      </c>
    </row>
    <row r="71" spans="1:30" ht="25.5" customHeight="1" x14ac:dyDescent="0.25">
      <c r="A71" s="10"/>
      <c r="B71" s="10"/>
      <c r="C71" s="10"/>
      <c r="D71" s="10"/>
      <c r="E71" s="14"/>
      <c r="F71" s="18"/>
      <c r="G71" s="16"/>
      <c r="H71" s="18"/>
      <c r="I71" s="18"/>
      <c r="J71" s="16"/>
      <c r="K71" s="18"/>
      <c r="L71" s="18"/>
      <c r="M71" s="16"/>
      <c r="N71" s="18"/>
      <c r="O71" s="18"/>
      <c r="P71" s="16"/>
      <c r="Q71" s="14"/>
      <c r="R71" s="18"/>
      <c r="S71" s="18"/>
      <c r="T71" s="16"/>
      <c r="U71" s="18"/>
      <c r="V71" s="18"/>
      <c r="W71" s="16"/>
      <c r="X71" s="18"/>
      <c r="Y71" s="18"/>
      <c r="Z71" s="16"/>
      <c r="AA71" s="14"/>
      <c r="AB71" s="18"/>
      <c r="AC71" s="18"/>
      <c r="AD71" s="16"/>
    </row>
    <row r="72" spans="1:30" ht="25.5" customHeight="1" x14ac:dyDescent="0.25">
      <c r="A72" s="10"/>
      <c r="B72" s="10"/>
      <c r="C72" s="10"/>
      <c r="D72" s="10"/>
      <c r="E72" s="14"/>
      <c r="F72" s="18"/>
      <c r="G72" s="16"/>
      <c r="H72" s="18"/>
      <c r="I72" s="18"/>
      <c r="J72" s="16"/>
      <c r="K72" s="18"/>
      <c r="L72" s="18"/>
      <c r="M72" s="16"/>
      <c r="N72" s="18"/>
      <c r="O72" s="18"/>
      <c r="P72" s="16"/>
      <c r="Q72" s="14"/>
      <c r="R72" s="18"/>
      <c r="S72" s="18"/>
      <c r="T72" s="16"/>
      <c r="U72" s="18"/>
      <c r="V72" s="18"/>
      <c r="W72" s="16"/>
      <c r="X72" s="18"/>
      <c r="Y72" s="18"/>
      <c r="Z72" s="16"/>
      <c r="AA72" s="14"/>
      <c r="AB72" s="18"/>
      <c r="AC72" s="18"/>
      <c r="AD72" s="16"/>
    </row>
    <row r="73" spans="1:30" ht="25.5" customHeight="1" x14ac:dyDescent="0.25">
      <c r="A73" s="10"/>
      <c r="B73" s="10"/>
      <c r="C73" s="10"/>
      <c r="D73" s="10"/>
      <c r="E73" s="14"/>
      <c r="F73" s="18"/>
      <c r="G73" s="16"/>
      <c r="H73" s="18"/>
      <c r="I73" s="18"/>
      <c r="J73" s="16"/>
      <c r="K73" s="18"/>
      <c r="L73" s="18"/>
      <c r="M73" s="16"/>
      <c r="N73" s="18"/>
      <c r="O73" s="18"/>
      <c r="P73" s="16"/>
      <c r="Q73" s="14"/>
      <c r="R73" s="18"/>
      <c r="S73" s="18"/>
      <c r="T73" s="16"/>
      <c r="U73" s="18"/>
      <c r="V73" s="18"/>
      <c r="W73" s="16"/>
      <c r="X73" s="18"/>
      <c r="Y73" s="18"/>
      <c r="Z73" s="16"/>
      <c r="AA73" s="14"/>
      <c r="AB73" s="18"/>
      <c r="AC73" s="18"/>
      <c r="AD73" s="16"/>
    </row>
    <row r="74" spans="1:30" ht="25.5" customHeight="1" x14ac:dyDescent="0.25">
      <c r="A74" s="10"/>
      <c r="B74" s="10"/>
      <c r="C74" s="10"/>
      <c r="D74" s="10"/>
      <c r="E74" s="14"/>
      <c r="F74" s="18"/>
      <c r="G74" s="16"/>
      <c r="H74" s="18"/>
      <c r="I74" s="18"/>
      <c r="J74" s="16"/>
      <c r="K74" s="18"/>
      <c r="L74" s="18"/>
      <c r="M74" s="16"/>
      <c r="N74" s="18"/>
      <c r="O74" s="18"/>
      <c r="P74" s="16"/>
      <c r="Q74" s="14"/>
      <c r="R74" s="18"/>
      <c r="S74" s="18"/>
      <c r="T74" s="16"/>
      <c r="U74" s="18"/>
      <c r="V74" s="18"/>
      <c r="W74" s="16"/>
      <c r="X74" s="18"/>
      <c r="Y74" s="18"/>
      <c r="Z74" s="16"/>
      <c r="AA74" s="14"/>
      <c r="AB74" s="18"/>
      <c r="AC74" s="18"/>
      <c r="AD74" s="16"/>
    </row>
    <row r="75" spans="1:30" ht="25.5" customHeight="1" x14ac:dyDescent="0.25">
      <c r="A75" s="10">
        <v>4</v>
      </c>
      <c r="B75" s="10" t="s">
        <v>28</v>
      </c>
      <c r="C75" s="10" t="s">
        <v>53</v>
      </c>
      <c r="D75" s="10" t="s">
        <v>51</v>
      </c>
      <c r="E75" s="14">
        <v>45128</v>
      </c>
      <c r="F75" s="23">
        <f>+WORKDAY.INTL(E75,G75-1,1,[2]Festivos!$A$1:$T$1)</f>
        <v>45141</v>
      </c>
      <c r="G75" s="16">
        <v>10</v>
      </c>
      <c r="H75" s="18">
        <f>WORKDAY(F75,1,[2]Festivos!$A$1:$T$1)</f>
        <v>45142</v>
      </c>
      <c r="I75" s="18">
        <f>+WORKDAY.INTL(H75,J75-1,1,[2]Festivos!$A$1:$T$1)</f>
        <v>45155</v>
      </c>
      <c r="J75" s="16">
        <v>9</v>
      </c>
      <c r="K75" s="18">
        <f>WORKDAY(I75,1,[2]Festivos!$A$1:$T$1)</f>
        <v>45156</v>
      </c>
      <c r="L75" s="18">
        <f>+WORKDAY.INTL(K75,M75-1,1,[2]Festivos!$A$1:$T$1)</f>
        <v>45162</v>
      </c>
      <c r="M75" s="16">
        <v>4</v>
      </c>
      <c r="N75" s="18">
        <f>WORKDAY(L75,1,[2]Festivos!$A$1:$T$1)</f>
        <v>45163</v>
      </c>
      <c r="O75" s="18">
        <f>+WORKDAY.INTL(N75,P75-1,1,[2]Festivos!$A$1:$T$1)</f>
        <v>45169</v>
      </c>
      <c r="P75" s="16">
        <v>5</v>
      </c>
      <c r="Q75" s="14">
        <f>+O75</f>
        <v>45169</v>
      </c>
      <c r="R75" s="18">
        <f>WORKDAY(Q75,1,[2]Festivos!$A$1:$T$1)</f>
        <v>45170</v>
      </c>
      <c r="S75" s="18">
        <f>+WORKDAY.INTL(R75,T75-1,1,[2]Festivos!$A$1:$T$1)</f>
        <v>45176</v>
      </c>
      <c r="T75" s="16">
        <v>5</v>
      </c>
      <c r="U75" s="18">
        <f>WORKDAY(S75,1,[2]Festivos!$A$1:$T$1)</f>
        <v>45177</v>
      </c>
      <c r="V75" s="18">
        <f>+WORKDAY.INTL(U75,W75-1,1,[2]Festivos!$A$1:$T$1)</f>
        <v>45181</v>
      </c>
      <c r="W75" s="16">
        <v>3</v>
      </c>
      <c r="X75" s="18">
        <v>45182</v>
      </c>
      <c r="Y75" s="18">
        <f>+WORKDAY.INTL(X75,Z75-1,1,[2]Festivos!$A$1:$T$1)</f>
        <v>45187</v>
      </c>
      <c r="Z75" s="16">
        <v>4</v>
      </c>
      <c r="AA75" s="14">
        <v>45187</v>
      </c>
      <c r="AB75" s="18">
        <f>WORKDAY(AA75,1,[2]Festivos!$A$1:$T$1)</f>
        <v>45188</v>
      </c>
      <c r="AC75" s="18">
        <f>+WORKDAY.INTL(AB75,AD75-1,1,[2]Festivos!$A$1:$T$1)</f>
        <v>45190</v>
      </c>
      <c r="AD75" s="16">
        <v>3</v>
      </c>
    </row>
    <row r="76" spans="1:30" ht="25.5" customHeight="1" x14ac:dyDescent="0.25">
      <c r="A76" s="10"/>
      <c r="B76" s="10"/>
      <c r="C76" s="10"/>
      <c r="D76" s="10"/>
      <c r="E76" s="14"/>
      <c r="F76" s="24"/>
      <c r="G76" s="16"/>
      <c r="H76" s="18"/>
      <c r="I76" s="18"/>
      <c r="J76" s="16"/>
      <c r="K76" s="18"/>
      <c r="L76" s="18"/>
      <c r="M76" s="16"/>
      <c r="N76" s="18"/>
      <c r="O76" s="18"/>
      <c r="P76" s="16"/>
      <c r="Q76" s="14"/>
      <c r="R76" s="18"/>
      <c r="S76" s="18"/>
      <c r="T76" s="16"/>
      <c r="U76" s="18"/>
      <c r="V76" s="18"/>
      <c r="W76" s="16"/>
      <c r="X76" s="18"/>
      <c r="Y76" s="18"/>
      <c r="Z76" s="16"/>
      <c r="AA76" s="14"/>
      <c r="AB76" s="18"/>
      <c r="AC76" s="18"/>
      <c r="AD76" s="16"/>
    </row>
    <row r="77" spans="1:30" ht="25.5" customHeight="1" x14ac:dyDescent="0.25">
      <c r="A77" s="10"/>
      <c r="B77" s="10"/>
      <c r="C77" s="10"/>
      <c r="D77" s="10"/>
      <c r="E77" s="14"/>
      <c r="F77" s="24"/>
      <c r="G77" s="16"/>
      <c r="H77" s="18"/>
      <c r="I77" s="18"/>
      <c r="J77" s="16"/>
      <c r="K77" s="18"/>
      <c r="L77" s="18"/>
      <c r="M77" s="16"/>
      <c r="N77" s="18"/>
      <c r="O77" s="18"/>
      <c r="P77" s="16"/>
      <c r="Q77" s="14"/>
      <c r="R77" s="18"/>
      <c r="S77" s="18"/>
      <c r="T77" s="16"/>
      <c r="U77" s="18"/>
      <c r="V77" s="18"/>
      <c r="W77" s="16"/>
      <c r="X77" s="18"/>
      <c r="Y77" s="18"/>
      <c r="Z77" s="16"/>
      <c r="AA77" s="14"/>
      <c r="AB77" s="18"/>
      <c r="AC77" s="18"/>
      <c r="AD77" s="16"/>
    </row>
    <row r="78" spans="1:30" ht="25.5" customHeight="1" x14ac:dyDescent="0.25">
      <c r="A78" s="10"/>
      <c r="B78" s="10"/>
      <c r="C78" s="10"/>
      <c r="D78" s="10"/>
      <c r="E78" s="14"/>
      <c r="F78" s="24"/>
      <c r="G78" s="16"/>
      <c r="H78" s="18"/>
      <c r="I78" s="18"/>
      <c r="J78" s="16"/>
      <c r="K78" s="18"/>
      <c r="L78" s="18"/>
      <c r="M78" s="16"/>
      <c r="N78" s="18"/>
      <c r="O78" s="18"/>
      <c r="P78" s="16"/>
      <c r="Q78" s="14"/>
      <c r="R78" s="18"/>
      <c r="S78" s="18"/>
      <c r="T78" s="16"/>
      <c r="U78" s="18"/>
      <c r="V78" s="18"/>
      <c r="W78" s="16"/>
      <c r="X78" s="18"/>
      <c r="Y78" s="18"/>
      <c r="Z78" s="16"/>
      <c r="AA78" s="14"/>
      <c r="AB78" s="18"/>
      <c r="AC78" s="18"/>
      <c r="AD78" s="16"/>
    </row>
    <row r="79" spans="1:30" ht="12.75" customHeight="1" x14ac:dyDescent="0.25">
      <c r="A79" s="10"/>
      <c r="B79" s="10"/>
      <c r="C79" s="10"/>
      <c r="D79" s="10"/>
      <c r="E79" s="14"/>
      <c r="F79" s="25"/>
      <c r="G79" s="16"/>
      <c r="H79" s="18"/>
      <c r="I79" s="18"/>
      <c r="J79" s="16"/>
      <c r="K79" s="18"/>
      <c r="L79" s="18"/>
      <c r="M79" s="16"/>
      <c r="N79" s="18"/>
      <c r="O79" s="18"/>
      <c r="P79" s="16"/>
      <c r="Q79" s="14"/>
      <c r="R79" s="18"/>
      <c r="S79" s="18"/>
      <c r="T79" s="16"/>
      <c r="U79" s="18"/>
      <c r="V79" s="18"/>
      <c r="W79" s="16"/>
      <c r="X79" s="18"/>
      <c r="Y79" s="18"/>
      <c r="Z79" s="16"/>
      <c r="AA79" s="14"/>
      <c r="AB79" s="18"/>
      <c r="AC79" s="18"/>
      <c r="AD79" s="16"/>
    </row>
    <row r="80" spans="1:30" ht="25.5" customHeight="1" x14ac:dyDescent="0.25">
      <c r="A80" s="10">
        <v>5</v>
      </c>
      <c r="B80" s="10" t="s">
        <v>28</v>
      </c>
      <c r="C80" s="10" t="s">
        <v>54</v>
      </c>
      <c r="D80" s="10" t="s">
        <v>51</v>
      </c>
      <c r="E80" s="14">
        <v>45191</v>
      </c>
      <c r="F80" s="18">
        <f>+WORKDAY.INTL(E80,G80-1,1,[2]Festivos!$A$1:$T$1)</f>
        <v>45217</v>
      </c>
      <c r="G80" s="16">
        <v>18</v>
      </c>
      <c r="H80" s="18">
        <f>WORKDAY(F80,1,[2]Festivos!$A$1:$T$1)</f>
        <v>45218</v>
      </c>
      <c r="I80" s="18">
        <f>+WORKDAY.INTL(H80,J80-1,1,[2]Festivos!$A$1:$T$1)</f>
        <v>45233</v>
      </c>
      <c r="J80" s="16">
        <v>12</v>
      </c>
      <c r="K80" s="18">
        <v>45237</v>
      </c>
      <c r="L80" s="18">
        <f>+WORKDAY.INTL(K80,M80-1,1,[2]Festivos!$A$1:$T$1)</f>
        <v>45246</v>
      </c>
      <c r="M80" s="16">
        <v>7</v>
      </c>
      <c r="N80" s="18">
        <f>WORKDAY(L80,1,[2]Festivos!$A$1:$T$1)</f>
        <v>45247</v>
      </c>
      <c r="O80" s="18">
        <f>+WORKDAY.INTL(N80,P80-1,1,[2]Festivos!$A$1:$T$1)</f>
        <v>45252</v>
      </c>
      <c r="P80" s="16">
        <v>4</v>
      </c>
      <c r="Q80" s="14">
        <f>+O80</f>
        <v>45252</v>
      </c>
      <c r="R80" s="18">
        <f>WORKDAY(Q80,1,[2]Festivos!$A$1:$T$1)</f>
        <v>45253</v>
      </c>
      <c r="S80" s="18">
        <f>+WORKDAY.INTL(R80,T80-1,1,[2]Festivos!$A$1:$T$1)</f>
        <v>45259</v>
      </c>
      <c r="T80" s="16">
        <v>5</v>
      </c>
      <c r="U80" s="18">
        <v>45260</v>
      </c>
      <c r="V80" s="18">
        <f>+WORKDAY.INTL(U80,W80-1,1,[2]Festivos!$A$1:$T$1)</f>
        <v>45266</v>
      </c>
      <c r="W80" s="16">
        <v>5</v>
      </c>
      <c r="X80" s="18">
        <f>WORKDAY(V80,1,[2]Festivos!$A$1:$T$1)</f>
        <v>45267</v>
      </c>
      <c r="Y80" s="18">
        <f>+WORKDAY.INTL(X80,Z80-1,1,[2]Festivos!$A$1:$T$1)</f>
        <v>45273</v>
      </c>
      <c r="Z80" s="16">
        <v>4</v>
      </c>
      <c r="AA80" s="14">
        <v>45273</v>
      </c>
      <c r="AB80" s="18">
        <f>WORKDAY(AA80,1,[2]Festivos!$A$1:$T$1)</f>
        <v>45274</v>
      </c>
      <c r="AC80" s="18">
        <f>+WORKDAY.INTL(AB80,AD80-1,1,[2]Festivos!$A$1:$T$1)</f>
        <v>45275</v>
      </c>
      <c r="AD80" s="16">
        <v>2</v>
      </c>
    </row>
    <row r="81" spans="1:30" ht="25.5" customHeight="1" x14ac:dyDescent="0.25">
      <c r="A81" s="10"/>
      <c r="B81" s="10"/>
      <c r="C81" s="10"/>
      <c r="D81" s="10"/>
      <c r="E81" s="14"/>
      <c r="F81" s="18"/>
      <c r="G81" s="16"/>
      <c r="H81" s="18"/>
      <c r="I81" s="18"/>
      <c r="J81" s="16"/>
      <c r="K81" s="18"/>
      <c r="L81" s="18"/>
      <c r="M81" s="16"/>
      <c r="N81" s="18"/>
      <c r="O81" s="18"/>
      <c r="P81" s="16"/>
      <c r="Q81" s="14"/>
      <c r="R81" s="18"/>
      <c r="S81" s="18"/>
      <c r="T81" s="16"/>
      <c r="U81" s="18"/>
      <c r="V81" s="18"/>
      <c r="W81" s="16"/>
      <c r="X81" s="18"/>
      <c r="Y81" s="18"/>
      <c r="Z81" s="16"/>
      <c r="AA81" s="14"/>
      <c r="AB81" s="18"/>
      <c r="AC81" s="18"/>
      <c r="AD81" s="16"/>
    </row>
    <row r="82" spans="1:30" ht="25.5" customHeight="1" x14ac:dyDescent="0.25">
      <c r="A82" s="10"/>
      <c r="B82" s="10"/>
      <c r="C82" s="10"/>
      <c r="D82" s="10"/>
      <c r="E82" s="14"/>
      <c r="F82" s="18"/>
      <c r="G82" s="16"/>
      <c r="H82" s="18"/>
      <c r="I82" s="18"/>
      <c r="J82" s="16"/>
      <c r="K82" s="18"/>
      <c r="L82" s="18"/>
      <c r="M82" s="16"/>
      <c r="N82" s="18"/>
      <c r="O82" s="18"/>
      <c r="P82" s="16"/>
      <c r="Q82" s="14"/>
      <c r="R82" s="18"/>
      <c r="S82" s="18"/>
      <c r="T82" s="16"/>
      <c r="U82" s="18"/>
      <c r="V82" s="18"/>
      <c r="W82" s="16"/>
      <c r="X82" s="18"/>
      <c r="Y82" s="18"/>
      <c r="Z82" s="16"/>
      <c r="AA82" s="14"/>
      <c r="AB82" s="18"/>
      <c r="AC82" s="18"/>
      <c r="AD82" s="16"/>
    </row>
    <row r="83" spans="1:30" ht="25.5" customHeight="1" x14ac:dyDescent="0.25">
      <c r="A83" s="10"/>
      <c r="B83" s="10"/>
      <c r="C83" s="10"/>
      <c r="D83" s="10"/>
      <c r="E83" s="14"/>
      <c r="F83" s="18"/>
      <c r="G83" s="16"/>
      <c r="H83" s="18"/>
      <c r="I83" s="18"/>
      <c r="J83" s="16"/>
      <c r="K83" s="18"/>
      <c r="L83" s="18"/>
      <c r="M83" s="16"/>
      <c r="N83" s="18"/>
      <c r="O83" s="18"/>
      <c r="P83" s="16"/>
      <c r="Q83" s="14"/>
      <c r="R83" s="18"/>
      <c r="S83" s="18"/>
      <c r="T83" s="16"/>
      <c r="U83" s="18"/>
      <c r="V83" s="18"/>
      <c r="W83" s="16"/>
      <c r="X83" s="18"/>
      <c r="Y83" s="18"/>
      <c r="Z83" s="16"/>
      <c r="AA83" s="14"/>
      <c r="AB83" s="18"/>
      <c r="AC83" s="18"/>
      <c r="AD83" s="16"/>
    </row>
    <row r="84" spans="1:30" ht="25.5" customHeight="1" x14ac:dyDescent="0.25">
      <c r="A84" s="10"/>
      <c r="B84" s="10"/>
      <c r="C84" s="10"/>
      <c r="D84" s="10"/>
      <c r="E84" s="14"/>
      <c r="F84" s="18"/>
      <c r="G84" s="16"/>
      <c r="H84" s="18"/>
      <c r="I84" s="18"/>
      <c r="J84" s="16"/>
      <c r="K84" s="18"/>
      <c r="L84" s="18"/>
      <c r="M84" s="16"/>
      <c r="N84" s="18"/>
      <c r="O84" s="18"/>
      <c r="P84" s="16"/>
      <c r="Q84" s="14"/>
      <c r="R84" s="18"/>
      <c r="S84" s="18"/>
      <c r="T84" s="16"/>
      <c r="U84" s="18"/>
      <c r="V84" s="18"/>
      <c r="W84" s="16"/>
      <c r="X84" s="18"/>
      <c r="Y84" s="18"/>
      <c r="Z84" s="16"/>
      <c r="AA84" s="14"/>
      <c r="AB84" s="18"/>
      <c r="AC84" s="18"/>
      <c r="AD84" s="16"/>
    </row>
    <row r="85" spans="1:30" ht="25.5" customHeight="1" x14ac:dyDescent="0.25">
      <c r="A85" s="10"/>
      <c r="B85" s="10"/>
      <c r="C85" s="10"/>
      <c r="D85" s="10"/>
      <c r="E85" s="14"/>
      <c r="F85" s="18"/>
      <c r="G85" s="16"/>
      <c r="H85" s="18"/>
      <c r="I85" s="18"/>
      <c r="J85" s="16"/>
      <c r="K85" s="18"/>
      <c r="L85" s="18"/>
      <c r="M85" s="16"/>
      <c r="N85" s="18"/>
      <c r="O85" s="18"/>
      <c r="P85" s="16"/>
      <c r="Q85" s="14"/>
      <c r="R85" s="18"/>
      <c r="S85" s="18"/>
      <c r="T85" s="16"/>
      <c r="U85" s="18"/>
      <c r="V85" s="18"/>
      <c r="W85" s="16"/>
      <c r="X85" s="18"/>
      <c r="Y85" s="18"/>
      <c r="Z85" s="16"/>
      <c r="AA85" s="14"/>
      <c r="AB85" s="18"/>
      <c r="AC85" s="18"/>
      <c r="AD85" s="16"/>
    </row>
    <row r="86" spans="1:30" ht="12.75" customHeight="1" x14ac:dyDescent="0.25">
      <c r="A86" s="10">
        <v>6</v>
      </c>
      <c r="B86" s="10" t="s">
        <v>28</v>
      </c>
      <c r="C86" s="10" t="s">
        <v>111</v>
      </c>
      <c r="D86" s="10" t="s">
        <v>51</v>
      </c>
      <c r="E86" s="14">
        <v>45191</v>
      </c>
      <c r="F86" s="18">
        <f>+WORKDAY.INTL(E86,G86-1,1,[2]Festivos!$A$1:$T$1)</f>
        <v>45204</v>
      </c>
      <c r="G86" s="16">
        <v>10</v>
      </c>
      <c r="H86" s="18">
        <f>WORKDAY(F86,1,[2]Festivos!$A$1:$T$1)</f>
        <v>45205</v>
      </c>
      <c r="I86" s="18">
        <f>+WORKDAY.INTL(H86,J86-1,1,[2]Festivos!$A$1:$T$1)</f>
        <v>45218</v>
      </c>
      <c r="J86" s="16">
        <v>9</v>
      </c>
      <c r="K86" s="18">
        <f>WORKDAY(I86,1,[2]Festivos!$A$1:$T$1)</f>
        <v>45219</v>
      </c>
      <c r="L86" s="18">
        <f>+WORKDAY.INTL(K86,M86-1,1,[2]Festivos!$A$1:$T$1)</f>
        <v>45224</v>
      </c>
      <c r="M86" s="16">
        <v>4</v>
      </c>
      <c r="N86" s="18">
        <f>WORKDAY(L86,1,[2]Festivos!$A$1:$T$1)</f>
        <v>45225</v>
      </c>
      <c r="O86" s="18">
        <f>+WORKDAY.INTL(N86,P86-1,1,[2]Festivos!$A$1:$T$1)</f>
        <v>45230</v>
      </c>
      <c r="P86" s="16">
        <v>4</v>
      </c>
      <c r="Q86" s="14">
        <f>+O86</f>
        <v>45230</v>
      </c>
      <c r="R86" s="18">
        <f>WORKDAY(Q86,1,[2]Festivos!$A$1:$T$1)</f>
        <v>45231</v>
      </c>
      <c r="S86" s="18">
        <f>+WORKDAY.INTL(R86,T86-1,1,[2]Festivos!$A$1:$T$1)</f>
        <v>45238</v>
      </c>
      <c r="T86" s="16">
        <v>5</v>
      </c>
      <c r="U86" s="18">
        <f>WORKDAY(S86,1,[2]Festivos!$A$1:$T$1)</f>
        <v>45239</v>
      </c>
      <c r="V86" s="18">
        <f>+WORKDAY.INTL(U86,W86-1,1,[2]Festivos!$A$1:$T$1)</f>
        <v>45244</v>
      </c>
      <c r="W86" s="16">
        <v>3</v>
      </c>
      <c r="X86" s="18">
        <f>WORKDAY(V86,1,[2]Festivos!$A$1:$T$1)</f>
        <v>45245</v>
      </c>
      <c r="Y86" s="18">
        <f>+WORKDAY.INTL(X86,Z86-1,1,[2]Festivos!$A$1:$T$1)</f>
        <v>45250</v>
      </c>
      <c r="Z86" s="16">
        <v>4</v>
      </c>
      <c r="AA86" s="14">
        <v>45250</v>
      </c>
      <c r="AB86" s="18">
        <f>WORKDAY(AA86,1,[2]Festivos!$A$1:$T$1)</f>
        <v>45251</v>
      </c>
      <c r="AC86" s="18">
        <f>+WORKDAY.INTL(AB86,AD86-1,1,[2]Festivos!$A$1:$T$1)</f>
        <v>45253</v>
      </c>
      <c r="AD86" s="16">
        <v>3</v>
      </c>
    </row>
    <row r="87" spans="1:30" ht="25.5" customHeight="1" x14ac:dyDescent="0.25">
      <c r="A87" s="10"/>
      <c r="B87" s="10"/>
      <c r="C87" s="10"/>
      <c r="D87" s="10"/>
      <c r="E87" s="14"/>
      <c r="F87" s="18"/>
      <c r="G87" s="16"/>
      <c r="H87" s="18"/>
      <c r="I87" s="18"/>
      <c r="J87" s="16"/>
      <c r="K87" s="18"/>
      <c r="L87" s="18"/>
      <c r="M87" s="16"/>
      <c r="N87" s="18"/>
      <c r="O87" s="18"/>
      <c r="P87" s="16"/>
      <c r="Q87" s="14"/>
      <c r="R87" s="18"/>
      <c r="S87" s="18"/>
      <c r="T87" s="16"/>
      <c r="U87" s="18"/>
      <c r="V87" s="18"/>
      <c r="W87" s="16"/>
      <c r="X87" s="18"/>
      <c r="Y87" s="18"/>
      <c r="Z87" s="16"/>
      <c r="AA87" s="14"/>
      <c r="AB87" s="18"/>
      <c r="AC87" s="18"/>
      <c r="AD87" s="16"/>
    </row>
    <row r="88" spans="1:30" ht="25.5" customHeight="1" x14ac:dyDescent="0.25">
      <c r="A88" s="10"/>
      <c r="B88" s="10"/>
      <c r="C88" s="10"/>
      <c r="D88" s="10"/>
      <c r="E88" s="14"/>
      <c r="F88" s="18"/>
      <c r="G88" s="16"/>
      <c r="H88" s="18"/>
      <c r="I88" s="18"/>
      <c r="J88" s="16"/>
      <c r="K88" s="18"/>
      <c r="L88" s="18"/>
      <c r="M88" s="16"/>
      <c r="N88" s="18"/>
      <c r="O88" s="18"/>
      <c r="P88" s="16"/>
      <c r="Q88" s="14"/>
      <c r="R88" s="18"/>
      <c r="S88" s="18"/>
      <c r="T88" s="16"/>
      <c r="U88" s="18"/>
      <c r="V88" s="18"/>
      <c r="W88" s="16"/>
      <c r="X88" s="18"/>
      <c r="Y88" s="18"/>
      <c r="Z88" s="16"/>
      <c r="AA88" s="14"/>
      <c r="AB88" s="18"/>
      <c r="AC88" s="18"/>
      <c r="AD88" s="16"/>
    </row>
    <row r="89" spans="1:30" ht="25.5" customHeight="1" x14ac:dyDescent="0.25">
      <c r="A89" s="10"/>
      <c r="B89" s="10"/>
      <c r="C89" s="10"/>
      <c r="D89" s="10"/>
      <c r="E89" s="14"/>
      <c r="F89" s="18"/>
      <c r="G89" s="16"/>
      <c r="H89" s="18"/>
      <c r="I89" s="18"/>
      <c r="J89" s="16"/>
      <c r="K89" s="18"/>
      <c r="L89" s="18"/>
      <c r="M89" s="16"/>
      <c r="N89" s="18"/>
      <c r="O89" s="18"/>
      <c r="P89" s="16"/>
      <c r="Q89" s="14"/>
      <c r="R89" s="18"/>
      <c r="S89" s="18"/>
      <c r="T89" s="16"/>
      <c r="U89" s="18"/>
      <c r="V89" s="18"/>
      <c r="W89" s="16"/>
      <c r="X89" s="18"/>
      <c r="Y89" s="18"/>
      <c r="Z89" s="16"/>
      <c r="AA89" s="14"/>
      <c r="AB89" s="18"/>
      <c r="AC89" s="18"/>
      <c r="AD89" s="16"/>
    </row>
    <row r="90" spans="1:30" ht="12.75" customHeight="1" x14ac:dyDescent="0.25">
      <c r="A90" s="10"/>
      <c r="B90" s="10"/>
      <c r="C90" s="10"/>
      <c r="D90" s="10"/>
      <c r="E90" s="14"/>
      <c r="F90" s="18"/>
      <c r="G90" s="16"/>
      <c r="H90" s="18"/>
      <c r="I90" s="18"/>
      <c r="J90" s="16"/>
      <c r="K90" s="18"/>
      <c r="L90" s="18"/>
      <c r="M90" s="16"/>
      <c r="N90" s="18"/>
      <c r="O90" s="18"/>
      <c r="P90" s="16"/>
      <c r="Q90" s="14"/>
      <c r="R90" s="18"/>
      <c r="S90" s="18"/>
      <c r="T90" s="16"/>
      <c r="U90" s="18"/>
      <c r="V90" s="18"/>
      <c r="W90" s="16"/>
      <c r="X90" s="18"/>
      <c r="Y90" s="18"/>
      <c r="Z90" s="16"/>
      <c r="AA90" s="14"/>
      <c r="AB90" s="18"/>
      <c r="AC90" s="18"/>
      <c r="AD90" s="16"/>
    </row>
    <row r="91" spans="1:30" s="1" customFormat="1" ht="25.5" customHeight="1" x14ac:dyDescent="0.25">
      <c r="A91" s="10">
        <v>1</v>
      </c>
      <c r="B91" s="10" t="s">
        <v>29</v>
      </c>
      <c r="C91" s="10" t="s">
        <v>55</v>
      </c>
      <c r="D91" s="10" t="s">
        <v>56</v>
      </c>
      <c r="E91" s="14">
        <v>44967</v>
      </c>
      <c r="F91" s="18">
        <f>+WORKDAY.INTL(E91,G91-1,1,[3]Festivos!$A$1:$T$1)</f>
        <v>44991</v>
      </c>
      <c r="G91" s="16">
        <v>17</v>
      </c>
      <c r="H91" s="18">
        <f>WORKDAY(F91,1,[3]Festivos!$A$1:$T$1)</f>
        <v>44992</v>
      </c>
      <c r="I91" s="18">
        <f>+WORKDAY.INTL(H91,J91-1,1,[3]Festivos!$A$1:$T$1)</f>
        <v>45007</v>
      </c>
      <c r="J91" s="16">
        <v>11</v>
      </c>
      <c r="K91" s="18">
        <f>WORKDAY(I91,1,[3]Festivos!$A$1:$T$1)</f>
        <v>45008</v>
      </c>
      <c r="L91" s="18">
        <f>+WORKDAY.INTL(K91,M91-1,1,[3]Festivos!$A$1:$T$1)</f>
        <v>45015</v>
      </c>
      <c r="M91" s="16">
        <v>6</v>
      </c>
      <c r="N91" s="18">
        <f>WORKDAY(L91,1,[3]Festivos!$A$1:$T$1)</f>
        <v>45016</v>
      </c>
      <c r="O91" s="18">
        <f>+WORKDAY.INTL(N91,P91-1,1,[3]Festivos!$A$1:$T$1)</f>
        <v>45028</v>
      </c>
      <c r="P91" s="16">
        <v>4</v>
      </c>
      <c r="Q91" s="14">
        <f>+O91</f>
        <v>45028</v>
      </c>
      <c r="R91" s="18">
        <f>WORKDAY(Q91,1,[3]Festivos!$A$1:$T$1)</f>
        <v>45029</v>
      </c>
      <c r="S91" s="18">
        <f>+WORKDAY.INTL(R91,T91-1,1,[3]Festivos!$A$1:$T$1)</f>
        <v>45035</v>
      </c>
      <c r="T91" s="16">
        <v>5</v>
      </c>
      <c r="U91" s="18">
        <f>WORKDAY(S91,1,[3]Festivos!$A$1:$T$1)</f>
        <v>45036</v>
      </c>
      <c r="V91" s="18">
        <f>+WORKDAY.INTL(U91,W91-1,1,[3]Festivos!$A$1:$T$1)</f>
        <v>45042</v>
      </c>
      <c r="W91" s="16">
        <v>5</v>
      </c>
      <c r="X91" s="18">
        <f>WORKDAY(V91,1,[3]Festivos!$A$1:$T$1)</f>
        <v>45043</v>
      </c>
      <c r="Y91" s="18">
        <f>+WORKDAY.INTL(X91,Z91-1,1,[3]Festivos!$A$1:$T$1)</f>
        <v>45048</v>
      </c>
      <c r="Z91" s="16">
        <v>3</v>
      </c>
      <c r="AA91" s="14">
        <v>45048</v>
      </c>
      <c r="AB91" s="18">
        <f>WORKDAY(AA91,1,[3]Festivos!$A$1:$T$1)</f>
        <v>45049</v>
      </c>
      <c r="AC91" s="18">
        <f>+WORKDAY.INTL(AB91,AD91-1,1,[3]Festivos!$A$1:$T$1)</f>
        <v>45051</v>
      </c>
      <c r="AD91" s="16">
        <v>3</v>
      </c>
    </row>
    <row r="92" spans="1:30" s="1" customFormat="1" ht="25.5" customHeight="1" x14ac:dyDescent="0.25">
      <c r="A92" s="10"/>
      <c r="B92" s="10"/>
      <c r="C92" s="10"/>
      <c r="D92" s="10"/>
      <c r="E92" s="14"/>
      <c r="F92" s="18"/>
      <c r="G92" s="16"/>
      <c r="H92" s="18"/>
      <c r="I92" s="18"/>
      <c r="J92" s="16"/>
      <c r="K92" s="18"/>
      <c r="L92" s="18"/>
      <c r="M92" s="16"/>
      <c r="N92" s="18"/>
      <c r="O92" s="18"/>
      <c r="P92" s="16"/>
      <c r="Q92" s="14"/>
      <c r="R92" s="18"/>
      <c r="S92" s="18"/>
      <c r="T92" s="16"/>
      <c r="U92" s="18"/>
      <c r="V92" s="18"/>
      <c r="W92" s="16"/>
      <c r="X92" s="18"/>
      <c r="Y92" s="18"/>
      <c r="Z92" s="16"/>
      <c r="AA92" s="14"/>
      <c r="AB92" s="18"/>
      <c r="AC92" s="18"/>
      <c r="AD92" s="16"/>
    </row>
    <row r="93" spans="1:30" s="1" customFormat="1" ht="25.5" customHeight="1" x14ac:dyDescent="0.25">
      <c r="A93" s="10"/>
      <c r="B93" s="10"/>
      <c r="C93" s="10"/>
      <c r="D93" s="10"/>
      <c r="E93" s="14"/>
      <c r="F93" s="18"/>
      <c r="G93" s="16"/>
      <c r="H93" s="18"/>
      <c r="I93" s="18"/>
      <c r="J93" s="16"/>
      <c r="K93" s="18"/>
      <c r="L93" s="18"/>
      <c r="M93" s="16"/>
      <c r="N93" s="18"/>
      <c r="O93" s="18"/>
      <c r="P93" s="16"/>
      <c r="Q93" s="14"/>
      <c r="R93" s="18"/>
      <c r="S93" s="18"/>
      <c r="T93" s="16"/>
      <c r="U93" s="18"/>
      <c r="V93" s="18"/>
      <c r="W93" s="16"/>
      <c r="X93" s="18"/>
      <c r="Y93" s="18"/>
      <c r="Z93" s="16"/>
      <c r="AA93" s="14"/>
      <c r="AB93" s="18"/>
      <c r="AC93" s="18"/>
      <c r="AD93" s="16"/>
    </row>
    <row r="94" spans="1:30" s="1" customFormat="1" ht="25.5" customHeight="1" x14ac:dyDescent="0.25">
      <c r="A94" s="10"/>
      <c r="B94" s="10"/>
      <c r="C94" s="10"/>
      <c r="D94" s="10"/>
      <c r="E94" s="14"/>
      <c r="F94" s="18"/>
      <c r="G94" s="16"/>
      <c r="H94" s="18"/>
      <c r="I94" s="18"/>
      <c r="J94" s="16"/>
      <c r="K94" s="18"/>
      <c r="L94" s="18"/>
      <c r="M94" s="16"/>
      <c r="N94" s="18"/>
      <c r="O94" s="18"/>
      <c r="P94" s="16"/>
      <c r="Q94" s="14"/>
      <c r="R94" s="18"/>
      <c r="S94" s="18"/>
      <c r="T94" s="16"/>
      <c r="U94" s="18"/>
      <c r="V94" s="18"/>
      <c r="W94" s="16"/>
      <c r="X94" s="18"/>
      <c r="Y94" s="18"/>
      <c r="Z94" s="16"/>
      <c r="AA94" s="14"/>
      <c r="AB94" s="18"/>
      <c r="AC94" s="18"/>
      <c r="AD94" s="16"/>
    </row>
    <row r="95" spans="1:30" s="1" customFormat="1" ht="12.75" customHeight="1" x14ac:dyDescent="0.25">
      <c r="A95" s="10"/>
      <c r="B95" s="10"/>
      <c r="C95" s="10"/>
      <c r="D95" s="10"/>
      <c r="E95" s="14"/>
      <c r="F95" s="18"/>
      <c r="G95" s="16"/>
      <c r="H95" s="18"/>
      <c r="I95" s="18"/>
      <c r="J95" s="16"/>
      <c r="K95" s="18"/>
      <c r="L95" s="18"/>
      <c r="M95" s="16"/>
      <c r="N95" s="18"/>
      <c r="O95" s="18"/>
      <c r="P95" s="16"/>
      <c r="Q95" s="14"/>
      <c r="R95" s="18"/>
      <c r="S95" s="18"/>
      <c r="T95" s="16"/>
      <c r="U95" s="18"/>
      <c r="V95" s="18"/>
      <c r="W95" s="16"/>
      <c r="X95" s="18"/>
      <c r="Y95" s="18"/>
      <c r="Z95" s="16"/>
      <c r="AA95" s="14"/>
      <c r="AB95" s="18"/>
      <c r="AC95" s="18"/>
      <c r="AD95" s="16"/>
    </row>
    <row r="96" spans="1:30" s="1" customFormat="1" ht="25.5" customHeight="1" x14ac:dyDescent="0.25">
      <c r="A96" s="10"/>
      <c r="B96" s="10"/>
      <c r="C96" s="10"/>
      <c r="D96" s="10"/>
      <c r="E96" s="14"/>
      <c r="F96" s="18"/>
      <c r="G96" s="16"/>
      <c r="H96" s="18"/>
      <c r="I96" s="18"/>
      <c r="J96" s="16"/>
      <c r="K96" s="18"/>
      <c r="L96" s="18"/>
      <c r="M96" s="16"/>
      <c r="N96" s="18"/>
      <c r="O96" s="18"/>
      <c r="P96" s="16"/>
      <c r="Q96" s="14"/>
      <c r="R96" s="18"/>
      <c r="S96" s="18"/>
      <c r="T96" s="16"/>
      <c r="U96" s="18"/>
      <c r="V96" s="18"/>
      <c r="W96" s="16"/>
      <c r="X96" s="18"/>
      <c r="Y96" s="18"/>
      <c r="Z96" s="16"/>
      <c r="AA96" s="14"/>
      <c r="AB96" s="18"/>
      <c r="AC96" s="18"/>
      <c r="AD96" s="16"/>
    </row>
    <row r="97" spans="1:30" ht="25.5" customHeight="1" x14ac:dyDescent="0.25">
      <c r="A97" s="10"/>
      <c r="B97" s="10"/>
      <c r="C97" s="10"/>
      <c r="D97" s="10"/>
      <c r="E97" s="14"/>
      <c r="F97" s="18"/>
      <c r="G97" s="16"/>
      <c r="H97" s="18"/>
      <c r="I97" s="18"/>
      <c r="J97" s="16"/>
      <c r="K97" s="18"/>
      <c r="L97" s="18"/>
      <c r="M97" s="16"/>
      <c r="N97" s="18"/>
      <c r="O97" s="18"/>
      <c r="P97" s="16"/>
      <c r="Q97" s="14"/>
      <c r="R97" s="18"/>
      <c r="S97" s="18"/>
      <c r="T97" s="16"/>
      <c r="U97" s="18"/>
      <c r="V97" s="18"/>
      <c r="W97" s="16"/>
      <c r="X97" s="18"/>
      <c r="Y97" s="18"/>
      <c r="Z97" s="16"/>
      <c r="AA97" s="14"/>
      <c r="AB97" s="18"/>
      <c r="AC97" s="18"/>
      <c r="AD97" s="16"/>
    </row>
    <row r="98" spans="1:30" ht="25.5" customHeight="1" x14ac:dyDescent="0.25">
      <c r="A98" s="10">
        <v>2</v>
      </c>
      <c r="B98" s="11" t="s">
        <v>29</v>
      </c>
      <c r="C98" s="10" t="s">
        <v>57</v>
      </c>
      <c r="D98" s="10" t="s">
        <v>56</v>
      </c>
      <c r="E98" s="14">
        <v>44967</v>
      </c>
      <c r="F98" s="18">
        <f>+WORKDAY.INTL(E98,G98-1,1,[3]Festivos!$A$1:$T$1)</f>
        <v>44992</v>
      </c>
      <c r="G98" s="16">
        <v>18</v>
      </c>
      <c r="H98" s="18">
        <f>WORKDAY(F98,1,[3]Festivos!$A$1:$T$1)</f>
        <v>44993</v>
      </c>
      <c r="I98" s="18">
        <f>+WORKDAY.INTL(H98,J98-1,1,[3]Festivos!$A$1:$T$1)</f>
        <v>45009</v>
      </c>
      <c r="J98" s="16">
        <v>12</v>
      </c>
      <c r="K98" s="18">
        <f>WORKDAY(I98,1,[3]Festivos!$A$1:$T$1)</f>
        <v>45012</v>
      </c>
      <c r="L98" s="18">
        <f>+WORKDAY.INTL(K98,M98-1,1,[3]Festivos!$A$1:$T$1)</f>
        <v>45028</v>
      </c>
      <c r="M98" s="16">
        <v>8</v>
      </c>
      <c r="N98" s="18">
        <f>WORKDAY(L98,1,[3]Festivos!$A$1:$T$1)</f>
        <v>45029</v>
      </c>
      <c r="O98" s="18">
        <f>+WORKDAY.INTL(N98,P98-1,1,[3]Festivos!$A$1:$T$1)</f>
        <v>45034</v>
      </c>
      <c r="P98" s="16">
        <v>4</v>
      </c>
      <c r="Q98" s="14">
        <f>+O98</f>
        <v>45034</v>
      </c>
      <c r="R98" s="18">
        <f>WORKDAY(Q98,1,[3]Festivos!$A$1:$T$1)</f>
        <v>45035</v>
      </c>
      <c r="S98" s="18">
        <f>+WORKDAY.INTL(R98,T98-1,1,[3]Festivos!$A$1:$T$1)</f>
        <v>45041</v>
      </c>
      <c r="T98" s="16">
        <v>5</v>
      </c>
      <c r="U98" s="18">
        <f>WORKDAY(S98,1,[3]Festivos!$A$1:$T$1)</f>
        <v>45042</v>
      </c>
      <c r="V98" s="18">
        <f>+WORKDAY.INTL(U98,W98-1,1,[3]Festivos!$A$1:$T$1)</f>
        <v>45050</v>
      </c>
      <c r="W98" s="16">
        <v>6</v>
      </c>
      <c r="X98" s="18">
        <f>WORKDAY(V98,1,[3]Festivos!$A$1:$T$1)</f>
        <v>45051</v>
      </c>
      <c r="Y98" s="18">
        <f>+WORKDAY.INTL(X98,Z98-1,1,[3]Festivos!$A$1:$T$1)</f>
        <v>45056</v>
      </c>
      <c r="Z98" s="16">
        <v>4</v>
      </c>
      <c r="AA98" s="14">
        <v>45056</v>
      </c>
      <c r="AB98" s="18">
        <f>WORKDAY(AA98,1,[3]Festivos!$A$1:$T$1)</f>
        <v>45057</v>
      </c>
      <c r="AC98" s="18">
        <f>+WORKDAY.INTL(AB98,AD98-1,1,[3]Festivos!$A$1:$T$1)</f>
        <v>45061</v>
      </c>
      <c r="AD98" s="16">
        <v>3</v>
      </c>
    </row>
    <row r="99" spans="1:30" ht="25.5" customHeight="1" x14ac:dyDescent="0.25">
      <c r="A99" s="10"/>
      <c r="B99" s="12"/>
      <c r="C99" s="10"/>
      <c r="D99" s="10"/>
      <c r="E99" s="14"/>
      <c r="F99" s="18"/>
      <c r="G99" s="16"/>
      <c r="H99" s="18"/>
      <c r="I99" s="18"/>
      <c r="J99" s="16"/>
      <c r="K99" s="18"/>
      <c r="L99" s="18"/>
      <c r="M99" s="16"/>
      <c r="N99" s="18"/>
      <c r="O99" s="18"/>
      <c r="P99" s="16"/>
      <c r="Q99" s="14"/>
      <c r="R99" s="18"/>
      <c r="S99" s="18"/>
      <c r="T99" s="16"/>
      <c r="U99" s="18"/>
      <c r="V99" s="18"/>
      <c r="W99" s="16"/>
      <c r="X99" s="18"/>
      <c r="Y99" s="18"/>
      <c r="Z99" s="16"/>
      <c r="AA99" s="14"/>
      <c r="AB99" s="18"/>
      <c r="AC99" s="18"/>
      <c r="AD99" s="16"/>
    </row>
    <row r="100" spans="1:30" ht="25.5" customHeight="1" x14ac:dyDescent="0.25">
      <c r="A100" s="10"/>
      <c r="B100" s="12"/>
      <c r="C100" s="10"/>
      <c r="D100" s="10"/>
      <c r="E100" s="14"/>
      <c r="F100" s="18"/>
      <c r="G100" s="16"/>
      <c r="H100" s="18"/>
      <c r="I100" s="18"/>
      <c r="J100" s="16"/>
      <c r="K100" s="18"/>
      <c r="L100" s="18"/>
      <c r="M100" s="16"/>
      <c r="N100" s="18"/>
      <c r="O100" s="18"/>
      <c r="P100" s="16"/>
      <c r="Q100" s="14"/>
      <c r="R100" s="18"/>
      <c r="S100" s="18"/>
      <c r="T100" s="16"/>
      <c r="U100" s="18"/>
      <c r="V100" s="18"/>
      <c r="W100" s="16"/>
      <c r="X100" s="18"/>
      <c r="Y100" s="18"/>
      <c r="Z100" s="16"/>
      <c r="AA100" s="14"/>
      <c r="AB100" s="18"/>
      <c r="AC100" s="18"/>
      <c r="AD100" s="16"/>
    </row>
    <row r="101" spans="1:30" ht="25.5" customHeight="1" x14ac:dyDescent="0.25">
      <c r="A101" s="10"/>
      <c r="B101" s="12"/>
      <c r="C101" s="10"/>
      <c r="D101" s="10"/>
      <c r="E101" s="14"/>
      <c r="F101" s="18"/>
      <c r="G101" s="16"/>
      <c r="H101" s="18"/>
      <c r="I101" s="18"/>
      <c r="J101" s="16"/>
      <c r="K101" s="18"/>
      <c r="L101" s="18"/>
      <c r="M101" s="16"/>
      <c r="N101" s="18"/>
      <c r="O101" s="18"/>
      <c r="P101" s="16"/>
      <c r="Q101" s="14"/>
      <c r="R101" s="18"/>
      <c r="S101" s="18"/>
      <c r="T101" s="16"/>
      <c r="U101" s="18"/>
      <c r="V101" s="18"/>
      <c r="W101" s="16"/>
      <c r="X101" s="18"/>
      <c r="Y101" s="18"/>
      <c r="Z101" s="16"/>
      <c r="AA101" s="14"/>
      <c r="AB101" s="18"/>
      <c r="AC101" s="18"/>
      <c r="AD101" s="16"/>
    </row>
    <row r="102" spans="1:30" ht="25.5" customHeight="1" x14ac:dyDescent="0.25">
      <c r="A102" s="10"/>
      <c r="B102" s="12"/>
      <c r="C102" s="10"/>
      <c r="D102" s="10"/>
      <c r="E102" s="14"/>
      <c r="F102" s="18"/>
      <c r="G102" s="16"/>
      <c r="H102" s="18"/>
      <c r="I102" s="18"/>
      <c r="J102" s="16"/>
      <c r="K102" s="18"/>
      <c r="L102" s="18"/>
      <c r="M102" s="16"/>
      <c r="N102" s="18"/>
      <c r="O102" s="18"/>
      <c r="P102" s="16"/>
      <c r="Q102" s="14"/>
      <c r="R102" s="18"/>
      <c r="S102" s="18"/>
      <c r="T102" s="16"/>
      <c r="U102" s="18"/>
      <c r="V102" s="18"/>
      <c r="W102" s="16"/>
      <c r="X102" s="18"/>
      <c r="Y102" s="18"/>
      <c r="Z102" s="16"/>
      <c r="AA102" s="14"/>
      <c r="AB102" s="18"/>
      <c r="AC102" s="18"/>
      <c r="AD102" s="16"/>
    </row>
    <row r="103" spans="1:30" ht="25.5" customHeight="1" x14ac:dyDescent="0.25">
      <c r="A103" s="10"/>
      <c r="B103" s="12"/>
      <c r="C103" s="10"/>
      <c r="D103" s="10"/>
      <c r="E103" s="14"/>
      <c r="F103" s="18"/>
      <c r="G103" s="16"/>
      <c r="H103" s="18"/>
      <c r="I103" s="18"/>
      <c r="J103" s="16"/>
      <c r="K103" s="18"/>
      <c r="L103" s="18"/>
      <c r="M103" s="16"/>
      <c r="N103" s="18"/>
      <c r="O103" s="18"/>
      <c r="P103" s="16"/>
      <c r="Q103" s="14"/>
      <c r="R103" s="18"/>
      <c r="S103" s="18"/>
      <c r="T103" s="16"/>
      <c r="U103" s="18"/>
      <c r="V103" s="18"/>
      <c r="W103" s="16"/>
      <c r="X103" s="18"/>
      <c r="Y103" s="18"/>
      <c r="Z103" s="16"/>
      <c r="AA103" s="14"/>
      <c r="AB103" s="18"/>
      <c r="AC103" s="18"/>
      <c r="AD103" s="16"/>
    </row>
    <row r="104" spans="1:30" ht="25.5" customHeight="1" x14ac:dyDescent="0.25">
      <c r="A104" s="10"/>
      <c r="B104" s="13"/>
      <c r="C104" s="10"/>
      <c r="D104" s="10"/>
      <c r="E104" s="14"/>
      <c r="F104" s="18"/>
      <c r="G104" s="16"/>
      <c r="H104" s="18"/>
      <c r="I104" s="18"/>
      <c r="J104" s="16"/>
      <c r="K104" s="18"/>
      <c r="L104" s="18"/>
      <c r="M104" s="16"/>
      <c r="N104" s="18"/>
      <c r="O104" s="18"/>
      <c r="P104" s="16"/>
      <c r="Q104" s="14"/>
      <c r="R104" s="18"/>
      <c r="S104" s="18"/>
      <c r="T104" s="16"/>
      <c r="U104" s="18"/>
      <c r="V104" s="18"/>
      <c r="W104" s="16"/>
      <c r="X104" s="18"/>
      <c r="Y104" s="18"/>
      <c r="Z104" s="16"/>
      <c r="AA104" s="14"/>
      <c r="AB104" s="18"/>
      <c r="AC104" s="18"/>
      <c r="AD104" s="16"/>
    </row>
    <row r="105" spans="1:30" ht="25.5" customHeight="1" x14ac:dyDescent="0.25">
      <c r="A105" s="10">
        <v>3</v>
      </c>
      <c r="B105" s="11" t="s">
        <v>29</v>
      </c>
      <c r="C105" s="10" t="s">
        <v>58</v>
      </c>
      <c r="D105" s="10" t="s">
        <v>56</v>
      </c>
      <c r="E105" s="14">
        <v>45054</v>
      </c>
      <c r="F105" s="18">
        <f>+WORKDAY.INTL(E105,G105-1,1,[3]Festivos!$A$1:$T$1)</f>
        <v>45075</v>
      </c>
      <c r="G105" s="16">
        <v>15</v>
      </c>
      <c r="H105" s="18">
        <f>WORKDAY(F105,1,[3]Festivos!$A$1:$T$1)</f>
        <v>45076</v>
      </c>
      <c r="I105" s="18">
        <f>+WORKDAY.INTL(H105,J105-1,1,[3]Festivos!$A$1:$T$1)</f>
        <v>45091</v>
      </c>
      <c r="J105" s="16">
        <v>11</v>
      </c>
      <c r="K105" s="18">
        <f>WORKDAY(I105,1,[3]Festivos!$A$1:$T$1)</f>
        <v>45092</v>
      </c>
      <c r="L105" s="18">
        <f>+WORKDAY.INTL(K105,M105-1,1,[3]Festivos!$A$1:$T$1)</f>
        <v>45100</v>
      </c>
      <c r="M105" s="16">
        <v>6</v>
      </c>
      <c r="N105" s="18">
        <f>WORKDAY(L105,1,[3]Festivos!$A$1:$T$1)</f>
        <v>45103</v>
      </c>
      <c r="O105" s="18">
        <f>+WORKDAY.INTL(N105,P105-1,1,[3]Festivos!$A$1:$T$1)</f>
        <v>45106</v>
      </c>
      <c r="P105" s="16">
        <v>4</v>
      </c>
      <c r="Q105" s="14">
        <f>+O105</f>
        <v>45106</v>
      </c>
      <c r="R105" s="18">
        <f>WORKDAY(Q105,1,[3]Festivos!$A$1:$T$1)</f>
        <v>45107</v>
      </c>
      <c r="S105" s="18">
        <f>+WORKDAY.INTL(R105,T105-1,1,[3]Festivos!$A$1:$T$1)</f>
        <v>45114</v>
      </c>
      <c r="T105" s="16">
        <v>5</v>
      </c>
      <c r="U105" s="18">
        <f>WORKDAY(S105,1,[3]Festivos!$A$1:$T$1)</f>
        <v>45117</v>
      </c>
      <c r="V105" s="18">
        <f>+WORKDAY.INTL(U105,W105-1,1,[3]Festivos!$A$1:$T$1)</f>
        <v>45121</v>
      </c>
      <c r="W105" s="16">
        <v>5</v>
      </c>
      <c r="X105" s="18">
        <f>WORKDAY(V105,1,[3]Festivos!$A$1:$T$1)</f>
        <v>45124</v>
      </c>
      <c r="Y105" s="18">
        <f>+WORKDAY.INTL(X105,Z105-1,1,[3]Festivos!$A$1:$T$1)</f>
        <v>45128</v>
      </c>
      <c r="Z105" s="16">
        <v>4</v>
      </c>
      <c r="AA105" s="14">
        <v>45128</v>
      </c>
      <c r="AB105" s="18">
        <f>WORKDAY(AA105,1,[3]Festivos!$A$1:$T$1)</f>
        <v>45131</v>
      </c>
      <c r="AC105" s="18">
        <f>+WORKDAY.INTL(AB105,AD105-1,1,[3]Festivos!$A$1:$T$1)</f>
        <v>45133</v>
      </c>
      <c r="AD105" s="16">
        <v>3</v>
      </c>
    </row>
    <row r="106" spans="1:30" ht="25.5" customHeight="1" x14ac:dyDescent="0.25">
      <c r="A106" s="10"/>
      <c r="B106" s="12"/>
      <c r="C106" s="10"/>
      <c r="D106" s="10"/>
      <c r="E106" s="14"/>
      <c r="F106" s="18"/>
      <c r="G106" s="16"/>
      <c r="H106" s="18"/>
      <c r="I106" s="18"/>
      <c r="J106" s="16"/>
      <c r="K106" s="18"/>
      <c r="L106" s="18"/>
      <c r="M106" s="16"/>
      <c r="N106" s="18"/>
      <c r="O106" s="18"/>
      <c r="P106" s="16"/>
      <c r="Q106" s="14"/>
      <c r="R106" s="18"/>
      <c r="S106" s="18"/>
      <c r="T106" s="16"/>
      <c r="U106" s="18"/>
      <c r="V106" s="18"/>
      <c r="W106" s="16"/>
      <c r="X106" s="18"/>
      <c r="Y106" s="18"/>
      <c r="Z106" s="16"/>
      <c r="AA106" s="14"/>
      <c r="AB106" s="18"/>
      <c r="AC106" s="18"/>
      <c r="AD106" s="16"/>
    </row>
    <row r="107" spans="1:30" ht="25.5" customHeight="1" x14ac:dyDescent="0.25">
      <c r="A107" s="10"/>
      <c r="B107" s="12"/>
      <c r="C107" s="10"/>
      <c r="D107" s="10"/>
      <c r="E107" s="14"/>
      <c r="F107" s="18"/>
      <c r="G107" s="16"/>
      <c r="H107" s="18"/>
      <c r="I107" s="18"/>
      <c r="J107" s="16"/>
      <c r="K107" s="18"/>
      <c r="L107" s="18"/>
      <c r="M107" s="16"/>
      <c r="N107" s="18"/>
      <c r="O107" s="18"/>
      <c r="P107" s="16"/>
      <c r="Q107" s="14"/>
      <c r="R107" s="18"/>
      <c r="S107" s="18"/>
      <c r="T107" s="16"/>
      <c r="U107" s="18"/>
      <c r="V107" s="18"/>
      <c r="W107" s="16"/>
      <c r="X107" s="18"/>
      <c r="Y107" s="18"/>
      <c r="Z107" s="16"/>
      <c r="AA107" s="14"/>
      <c r="AB107" s="18"/>
      <c r="AC107" s="18"/>
      <c r="AD107" s="16"/>
    </row>
    <row r="108" spans="1:30" ht="25.5" customHeight="1" x14ac:dyDescent="0.25">
      <c r="A108" s="10"/>
      <c r="B108" s="12"/>
      <c r="C108" s="10"/>
      <c r="D108" s="10"/>
      <c r="E108" s="14"/>
      <c r="F108" s="18"/>
      <c r="G108" s="16"/>
      <c r="H108" s="18"/>
      <c r="I108" s="18"/>
      <c r="J108" s="16"/>
      <c r="K108" s="18"/>
      <c r="L108" s="18"/>
      <c r="M108" s="16"/>
      <c r="N108" s="18"/>
      <c r="O108" s="18"/>
      <c r="P108" s="16"/>
      <c r="Q108" s="14"/>
      <c r="R108" s="18"/>
      <c r="S108" s="18"/>
      <c r="T108" s="16"/>
      <c r="U108" s="18"/>
      <c r="V108" s="18"/>
      <c r="W108" s="16"/>
      <c r="X108" s="18"/>
      <c r="Y108" s="18"/>
      <c r="Z108" s="16"/>
      <c r="AA108" s="14"/>
      <c r="AB108" s="18"/>
      <c r="AC108" s="18"/>
      <c r="AD108" s="16"/>
    </row>
    <row r="109" spans="1:30" ht="25.5" customHeight="1" x14ac:dyDescent="0.25">
      <c r="A109" s="10"/>
      <c r="B109" s="12"/>
      <c r="C109" s="10"/>
      <c r="D109" s="10"/>
      <c r="E109" s="14"/>
      <c r="F109" s="18"/>
      <c r="G109" s="16"/>
      <c r="H109" s="18"/>
      <c r="I109" s="18"/>
      <c r="J109" s="16"/>
      <c r="K109" s="18"/>
      <c r="L109" s="18"/>
      <c r="M109" s="16"/>
      <c r="N109" s="18"/>
      <c r="O109" s="18"/>
      <c r="P109" s="16"/>
      <c r="Q109" s="14"/>
      <c r="R109" s="18"/>
      <c r="S109" s="18"/>
      <c r="T109" s="16"/>
      <c r="U109" s="18"/>
      <c r="V109" s="18"/>
      <c r="W109" s="16"/>
      <c r="X109" s="18"/>
      <c r="Y109" s="18"/>
      <c r="Z109" s="16"/>
      <c r="AA109" s="14"/>
      <c r="AB109" s="18"/>
      <c r="AC109" s="18"/>
      <c r="AD109" s="16"/>
    </row>
    <row r="110" spans="1:30" ht="25.5" customHeight="1" x14ac:dyDescent="0.25">
      <c r="A110" s="10"/>
      <c r="B110" s="13"/>
      <c r="C110" s="10"/>
      <c r="D110" s="10"/>
      <c r="E110" s="14"/>
      <c r="F110" s="18"/>
      <c r="G110" s="16"/>
      <c r="H110" s="18"/>
      <c r="I110" s="18"/>
      <c r="J110" s="16"/>
      <c r="K110" s="18"/>
      <c r="L110" s="18"/>
      <c r="M110" s="16"/>
      <c r="N110" s="18"/>
      <c r="O110" s="18"/>
      <c r="P110" s="16"/>
      <c r="Q110" s="14"/>
      <c r="R110" s="18"/>
      <c r="S110" s="18"/>
      <c r="T110" s="16"/>
      <c r="U110" s="18"/>
      <c r="V110" s="18"/>
      <c r="W110" s="16"/>
      <c r="X110" s="18"/>
      <c r="Y110" s="18"/>
      <c r="Z110" s="16"/>
      <c r="AA110" s="14"/>
      <c r="AB110" s="18"/>
      <c r="AC110" s="18"/>
      <c r="AD110" s="16"/>
    </row>
    <row r="111" spans="1:30" ht="25.5" customHeight="1" x14ac:dyDescent="0.25">
      <c r="A111" s="10">
        <v>4</v>
      </c>
      <c r="B111" s="11" t="s">
        <v>29</v>
      </c>
      <c r="C111" s="10" t="s">
        <v>59</v>
      </c>
      <c r="D111" s="10" t="s">
        <v>56</v>
      </c>
      <c r="E111" s="14">
        <v>45062</v>
      </c>
      <c r="F111" s="18">
        <f>+WORKDAY.INTL(E111,G111-1,1,[3]Festivos!$A$1:$T$1)</f>
        <v>45086</v>
      </c>
      <c r="G111" s="16">
        <v>18</v>
      </c>
      <c r="H111" s="18">
        <f>WORKDAY(F111,1,[3]Festivos!$A$1:$T$1)</f>
        <v>45090</v>
      </c>
      <c r="I111" s="18">
        <f>+WORKDAY.INTL(H111,J111-1,1,[3]Festivos!$A$1:$T$1)</f>
        <v>45106</v>
      </c>
      <c r="J111" s="16">
        <v>12</v>
      </c>
      <c r="K111" s="18">
        <f>WORKDAY(I111,1,[3]Festivos!$A$1:$T$1)</f>
        <v>45107</v>
      </c>
      <c r="L111" s="18">
        <f>+WORKDAY.INTL(K111,M111-1,1,[3]Festivos!$A$1:$T$1)</f>
        <v>45119</v>
      </c>
      <c r="M111" s="16">
        <v>8</v>
      </c>
      <c r="N111" s="18">
        <f>WORKDAY(L111,1,[3]Festivos!$A$1:$T$1)</f>
        <v>45120</v>
      </c>
      <c r="O111" s="18">
        <f>+WORKDAY.INTL(N111,P111-1,1,[3]Festivos!$A$1:$T$1)</f>
        <v>45125</v>
      </c>
      <c r="P111" s="16">
        <v>4</v>
      </c>
      <c r="Q111" s="14">
        <f>+O111</f>
        <v>45125</v>
      </c>
      <c r="R111" s="18">
        <f>WORKDAY(Q111,1,[3]Festivos!$A$1:$T$1)</f>
        <v>45126</v>
      </c>
      <c r="S111" s="18">
        <f>+WORKDAY.INTL(R111,T111-1,1,[3]Festivos!$A$1:$T$1)</f>
        <v>45133</v>
      </c>
      <c r="T111" s="16">
        <v>5</v>
      </c>
      <c r="U111" s="18">
        <f>WORKDAY(S111,1,[3]Festivos!$A$1:$T$1)</f>
        <v>45134</v>
      </c>
      <c r="V111" s="18">
        <f>+WORKDAY.INTL(U111,W111-1,1,[3]Festivos!$A$1:$T$1)</f>
        <v>45141</v>
      </c>
      <c r="W111" s="16">
        <v>6</v>
      </c>
      <c r="X111" s="18">
        <f>WORKDAY(V111,1,[3]Festivos!$A$1:$T$1)</f>
        <v>45142</v>
      </c>
      <c r="Y111" s="18">
        <f>+WORKDAY.INTL(X111,Z111-1,1,[3]Festivos!$A$1:$T$1)</f>
        <v>45148</v>
      </c>
      <c r="Z111" s="16">
        <v>4</v>
      </c>
      <c r="AA111" s="14">
        <v>45148</v>
      </c>
      <c r="AB111" s="18">
        <f>WORKDAY(AA111,1,[3]Festivos!$A$1:$T$1)</f>
        <v>45149</v>
      </c>
      <c r="AC111" s="18">
        <f>+WORKDAY.INTL(AB111,AD111-1,1,[3]Festivos!$A$1:$T$1)</f>
        <v>45153</v>
      </c>
      <c r="AD111" s="16">
        <v>3</v>
      </c>
    </row>
    <row r="112" spans="1:30" ht="25.5" customHeight="1" x14ac:dyDescent="0.25">
      <c r="A112" s="10"/>
      <c r="B112" s="12"/>
      <c r="C112" s="10"/>
      <c r="D112" s="10"/>
      <c r="E112" s="14"/>
      <c r="F112" s="18"/>
      <c r="G112" s="16"/>
      <c r="H112" s="18"/>
      <c r="I112" s="18"/>
      <c r="J112" s="16"/>
      <c r="K112" s="18"/>
      <c r="L112" s="18"/>
      <c r="M112" s="16"/>
      <c r="N112" s="18"/>
      <c r="O112" s="18"/>
      <c r="P112" s="16"/>
      <c r="Q112" s="14"/>
      <c r="R112" s="18"/>
      <c r="S112" s="18"/>
      <c r="T112" s="16"/>
      <c r="U112" s="18"/>
      <c r="V112" s="18"/>
      <c r="W112" s="16"/>
      <c r="X112" s="18"/>
      <c r="Y112" s="18"/>
      <c r="Z112" s="16"/>
      <c r="AA112" s="14"/>
      <c r="AB112" s="18"/>
      <c r="AC112" s="18"/>
      <c r="AD112" s="16"/>
    </row>
    <row r="113" spans="1:30" ht="25.5" customHeight="1" x14ac:dyDescent="0.25">
      <c r="A113" s="10"/>
      <c r="B113" s="12"/>
      <c r="C113" s="10"/>
      <c r="D113" s="10"/>
      <c r="E113" s="14"/>
      <c r="F113" s="18"/>
      <c r="G113" s="16"/>
      <c r="H113" s="18"/>
      <c r="I113" s="18"/>
      <c r="J113" s="16"/>
      <c r="K113" s="18"/>
      <c r="L113" s="18"/>
      <c r="M113" s="16"/>
      <c r="N113" s="18"/>
      <c r="O113" s="18"/>
      <c r="P113" s="16"/>
      <c r="Q113" s="14"/>
      <c r="R113" s="18"/>
      <c r="S113" s="18"/>
      <c r="T113" s="16"/>
      <c r="U113" s="18"/>
      <c r="V113" s="18"/>
      <c r="W113" s="16"/>
      <c r="X113" s="18"/>
      <c r="Y113" s="18"/>
      <c r="Z113" s="16"/>
      <c r="AA113" s="14"/>
      <c r="AB113" s="18"/>
      <c r="AC113" s="18"/>
      <c r="AD113" s="16"/>
    </row>
    <row r="114" spans="1:30" ht="25.5" customHeight="1" x14ac:dyDescent="0.25">
      <c r="A114" s="10"/>
      <c r="B114" s="12"/>
      <c r="C114" s="10"/>
      <c r="D114" s="10"/>
      <c r="E114" s="14"/>
      <c r="F114" s="18"/>
      <c r="G114" s="16"/>
      <c r="H114" s="18"/>
      <c r="I114" s="18"/>
      <c r="J114" s="16"/>
      <c r="K114" s="18"/>
      <c r="L114" s="18"/>
      <c r="M114" s="16"/>
      <c r="N114" s="18"/>
      <c r="O114" s="18"/>
      <c r="P114" s="16"/>
      <c r="Q114" s="14"/>
      <c r="R114" s="18"/>
      <c r="S114" s="18"/>
      <c r="T114" s="16"/>
      <c r="U114" s="18"/>
      <c r="V114" s="18"/>
      <c r="W114" s="16"/>
      <c r="X114" s="18"/>
      <c r="Y114" s="18"/>
      <c r="Z114" s="16"/>
      <c r="AA114" s="14"/>
      <c r="AB114" s="18"/>
      <c r="AC114" s="18"/>
      <c r="AD114" s="16"/>
    </row>
    <row r="115" spans="1:30" ht="25.5" customHeight="1" x14ac:dyDescent="0.25">
      <c r="A115" s="10"/>
      <c r="B115" s="12"/>
      <c r="C115" s="10"/>
      <c r="D115" s="10"/>
      <c r="E115" s="14"/>
      <c r="F115" s="18"/>
      <c r="G115" s="16"/>
      <c r="H115" s="18"/>
      <c r="I115" s="18"/>
      <c r="J115" s="16"/>
      <c r="K115" s="18"/>
      <c r="L115" s="18"/>
      <c r="M115" s="16"/>
      <c r="N115" s="18"/>
      <c r="O115" s="18"/>
      <c r="P115" s="16"/>
      <c r="Q115" s="14"/>
      <c r="R115" s="18"/>
      <c r="S115" s="18"/>
      <c r="T115" s="16"/>
      <c r="U115" s="18"/>
      <c r="V115" s="18"/>
      <c r="W115" s="16"/>
      <c r="X115" s="18"/>
      <c r="Y115" s="18"/>
      <c r="Z115" s="16"/>
      <c r="AA115" s="14"/>
      <c r="AB115" s="18"/>
      <c r="AC115" s="18"/>
      <c r="AD115" s="16"/>
    </row>
    <row r="116" spans="1:30" ht="12.75" customHeight="1" x14ac:dyDescent="0.25">
      <c r="A116" s="10"/>
      <c r="B116" s="12"/>
      <c r="C116" s="10"/>
      <c r="D116" s="10"/>
      <c r="E116" s="14"/>
      <c r="F116" s="18"/>
      <c r="G116" s="16"/>
      <c r="H116" s="18"/>
      <c r="I116" s="18"/>
      <c r="J116" s="16"/>
      <c r="K116" s="18"/>
      <c r="L116" s="18"/>
      <c r="M116" s="16"/>
      <c r="N116" s="18"/>
      <c r="O116" s="18"/>
      <c r="P116" s="16"/>
      <c r="Q116" s="14"/>
      <c r="R116" s="18"/>
      <c r="S116" s="18"/>
      <c r="T116" s="16"/>
      <c r="U116" s="18"/>
      <c r="V116" s="18"/>
      <c r="W116" s="16"/>
      <c r="X116" s="18"/>
      <c r="Y116" s="18"/>
      <c r="Z116" s="16"/>
      <c r="AA116" s="14"/>
      <c r="AB116" s="18"/>
      <c r="AC116" s="18"/>
      <c r="AD116" s="16"/>
    </row>
    <row r="117" spans="1:30" ht="25.5" customHeight="1" x14ac:dyDescent="0.25">
      <c r="A117" s="10"/>
      <c r="B117" s="13"/>
      <c r="C117" s="10"/>
      <c r="D117" s="10"/>
      <c r="E117" s="14"/>
      <c r="F117" s="18"/>
      <c r="G117" s="16"/>
      <c r="H117" s="18"/>
      <c r="I117" s="18"/>
      <c r="J117" s="16"/>
      <c r="K117" s="18"/>
      <c r="L117" s="18"/>
      <c r="M117" s="16"/>
      <c r="N117" s="18"/>
      <c r="O117" s="18"/>
      <c r="P117" s="16"/>
      <c r="Q117" s="14"/>
      <c r="R117" s="18"/>
      <c r="S117" s="18"/>
      <c r="T117" s="16"/>
      <c r="U117" s="18"/>
      <c r="V117" s="18"/>
      <c r="W117" s="16"/>
      <c r="X117" s="18"/>
      <c r="Y117" s="18"/>
      <c r="Z117" s="16"/>
      <c r="AA117" s="14"/>
      <c r="AB117" s="18"/>
      <c r="AC117" s="18"/>
      <c r="AD117" s="16"/>
    </row>
    <row r="118" spans="1:30" ht="25.5" customHeight="1" x14ac:dyDescent="0.25">
      <c r="A118" s="10">
        <v>5</v>
      </c>
      <c r="B118" s="11" t="s">
        <v>29</v>
      </c>
      <c r="C118" s="10" t="s">
        <v>60</v>
      </c>
      <c r="D118" s="10" t="s">
        <v>56</v>
      </c>
      <c r="E118" s="14">
        <v>45134</v>
      </c>
      <c r="F118" s="18">
        <f>+WORKDAY.INTL(E118,G118-1,1,[3]Festivos!$A$1:$T$1)</f>
        <v>45148</v>
      </c>
      <c r="G118" s="16">
        <v>10</v>
      </c>
      <c r="H118" s="18">
        <f>WORKDAY(F118,1,[3]Festivos!$A$1:$T$1)</f>
        <v>45149</v>
      </c>
      <c r="I118" s="18">
        <f>+WORKDAY.INTL(H118,J118-1,1,[3]Festivos!$A$1:$T$1)</f>
        <v>45162</v>
      </c>
      <c r="J118" s="16">
        <v>9</v>
      </c>
      <c r="K118" s="18">
        <f>WORKDAY(I118,1,[3]Festivos!$A$1:$T$1)</f>
        <v>45163</v>
      </c>
      <c r="L118" s="18">
        <f>+WORKDAY.INTL(K118,M118-1,1,[3]Festivos!$A$1:$T$1)</f>
        <v>45169</v>
      </c>
      <c r="M118" s="16">
        <v>5</v>
      </c>
      <c r="N118" s="18">
        <f>WORKDAY(L118,1,[3]Festivos!$A$1:$T$1)</f>
        <v>45170</v>
      </c>
      <c r="O118" s="18">
        <f>+WORKDAY.INTL(N118,P118-1,1,[3]Festivos!$A$1:$T$1)</f>
        <v>45175</v>
      </c>
      <c r="P118" s="16">
        <v>4</v>
      </c>
      <c r="Q118" s="14">
        <f>+O118</f>
        <v>45175</v>
      </c>
      <c r="R118" s="18">
        <f>WORKDAY(Q118,1,[3]Festivos!$A$1:$T$1)</f>
        <v>45176</v>
      </c>
      <c r="S118" s="18">
        <f>+WORKDAY.INTL(R118,T118-1,1,[3]Festivos!$A$1:$T$1)</f>
        <v>45182</v>
      </c>
      <c r="T118" s="16">
        <v>5</v>
      </c>
      <c r="U118" s="18">
        <f>WORKDAY(S118,1,[3]Festivos!$A$1:$T$1)</f>
        <v>45183</v>
      </c>
      <c r="V118" s="18">
        <f>+WORKDAY.INTL(U118,W118-1,1,[3]Festivos!$A$1:$T$1)</f>
        <v>45188</v>
      </c>
      <c r="W118" s="16">
        <v>4</v>
      </c>
      <c r="X118" s="18">
        <f>WORKDAY(V118,1,[3]Festivos!$A$1:$T$1)</f>
        <v>45189</v>
      </c>
      <c r="Y118" s="18">
        <f>+WORKDAY.INTL(X118,Z118-1,1,[3]Festivos!$A$1:$T$1)</f>
        <v>45194</v>
      </c>
      <c r="Z118" s="16">
        <v>4</v>
      </c>
      <c r="AA118" s="14">
        <v>45194</v>
      </c>
      <c r="AB118" s="18">
        <f>WORKDAY(AA118,1,[3]Festivos!$A$1:$T$1)</f>
        <v>45195</v>
      </c>
      <c r="AC118" s="18">
        <f>+WORKDAY.INTL(AB118,AD118-1,1,[3]Festivos!$A$1:$T$1)</f>
        <v>45197</v>
      </c>
      <c r="AD118" s="16">
        <v>3</v>
      </c>
    </row>
    <row r="119" spans="1:30" ht="25.5" customHeight="1" x14ac:dyDescent="0.25">
      <c r="A119" s="10"/>
      <c r="B119" s="12"/>
      <c r="C119" s="10"/>
      <c r="D119" s="10"/>
      <c r="E119" s="14"/>
      <c r="F119" s="18"/>
      <c r="G119" s="16"/>
      <c r="H119" s="18"/>
      <c r="I119" s="18"/>
      <c r="J119" s="16"/>
      <c r="K119" s="18"/>
      <c r="L119" s="18"/>
      <c r="M119" s="16"/>
      <c r="N119" s="18"/>
      <c r="O119" s="18"/>
      <c r="P119" s="16"/>
      <c r="Q119" s="14"/>
      <c r="R119" s="18"/>
      <c r="S119" s="18"/>
      <c r="T119" s="16"/>
      <c r="U119" s="18"/>
      <c r="V119" s="18"/>
      <c r="W119" s="16"/>
      <c r="X119" s="18"/>
      <c r="Y119" s="18"/>
      <c r="Z119" s="16"/>
      <c r="AA119" s="14"/>
      <c r="AB119" s="18"/>
      <c r="AC119" s="18"/>
      <c r="AD119" s="16"/>
    </row>
    <row r="120" spans="1:30" ht="25.5" customHeight="1" x14ac:dyDescent="0.25">
      <c r="A120" s="10"/>
      <c r="B120" s="12"/>
      <c r="C120" s="10"/>
      <c r="D120" s="10"/>
      <c r="E120" s="14"/>
      <c r="F120" s="18"/>
      <c r="G120" s="16"/>
      <c r="H120" s="18"/>
      <c r="I120" s="18"/>
      <c r="J120" s="16"/>
      <c r="K120" s="18"/>
      <c r="L120" s="18"/>
      <c r="M120" s="16"/>
      <c r="N120" s="18"/>
      <c r="O120" s="18"/>
      <c r="P120" s="16"/>
      <c r="Q120" s="14"/>
      <c r="R120" s="18"/>
      <c r="S120" s="18"/>
      <c r="T120" s="16"/>
      <c r="U120" s="18"/>
      <c r="V120" s="18"/>
      <c r="W120" s="16"/>
      <c r="X120" s="18"/>
      <c r="Y120" s="18"/>
      <c r="Z120" s="16"/>
      <c r="AA120" s="14"/>
      <c r="AB120" s="18"/>
      <c r="AC120" s="18"/>
      <c r="AD120" s="16"/>
    </row>
    <row r="121" spans="1:30" ht="25.5" customHeight="1" x14ac:dyDescent="0.25">
      <c r="A121" s="10"/>
      <c r="B121" s="12"/>
      <c r="C121" s="10"/>
      <c r="D121" s="10"/>
      <c r="E121" s="14"/>
      <c r="F121" s="18"/>
      <c r="G121" s="16"/>
      <c r="H121" s="18"/>
      <c r="I121" s="18"/>
      <c r="J121" s="16"/>
      <c r="K121" s="18"/>
      <c r="L121" s="18"/>
      <c r="M121" s="16"/>
      <c r="N121" s="18"/>
      <c r="O121" s="18"/>
      <c r="P121" s="16"/>
      <c r="Q121" s="14"/>
      <c r="R121" s="18"/>
      <c r="S121" s="18"/>
      <c r="T121" s="16"/>
      <c r="U121" s="18"/>
      <c r="V121" s="18"/>
      <c r="W121" s="16"/>
      <c r="X121" s="18"/>
      <c r="Y121" s="18"/>
      <c r="Z121" s="16"/>
      <c r="AA121" s="14"/>
      <c r="AB121" s="18"/>
      <c r="AC121" s="18"/>
      <c r="AD121" s="16"/>
    </row>
    <row r="122" spans="1:30" ht="25.5" customHeight="1" x14ac:dyDescent="0.25">
      <c r="A122" s="10"/>
      <c r="B122" s="12"/>
      <c r="C122" s="10"/>
      <c r="D122" s="10"/>
      <c r="E122" s="14"/>
      <c r="F122" s="18"/>
      <c r="G122" s="16"/>
      <c r="H122" s="18"/>
      <c r="I122" s="18"/>
      <c r="J122" s="16"/>
      <c r="K122" s="18"/>
      <c r="L122" s="18"/>
      <c r="M122" s="16"/>
      <c r="N122" s="18"/>
      <c r="O122" s="18"/>
      <c r="P122" s="16"/>
      <c r="Q122" s="14"/>
      <c r="R122" s="18"/>
      <c r="S122" s="18"/>
      <c r="T122" s="16"/>
      <c r="U122" s="18"/>
      <c r="V122" s="18"/>
      <c r="W122" s="16"/>
      <c r="X122" s="18"/>
      <c r="Y122" s="18"/>
      <c r="Z122" s="16"/>
      <c r="AA122" s="14"/>
      <c r="AB122" s="18"/>
      <c r="AC122" s="18"/>
      <c r="AD122" s="16"/>
    </row>
    <row r="123" spans="1:30" ht="25.5" customHeight="1" x14ac:dyDescent="0.25">
      <c r="A123" s="10"/>
      <c r="B123" s="12"/>
      <c r="C123" s="10"/>
      <c r="D123" s="10"/>
      <c r="E123" s="14"/>
      <c r="F123" s="18"/>
      <c r="G123" s="16"/>
      <c r="H123" s="18"/>
      <c r="I123" s="18"/>
      <c r="J123" s="16"/>
      <c r="K123" s="18"/>
      <c r="L123" s="18"/>
      <c r="M123" s="16"/>
      <c r="N123" s="18"/>
      <c r="O123" s="18"/>
      <c r="P123" s="16"/>
      <c r="Q123" s="14"/>
      <c r="R123" s="18"/>
      <c r="S123" s="18"/>
      <c r="T123" s="16"/>
      <c r="U123" s="18"/>
      <c r="V123" s="18"/>
      <c r="W123" s="16"/>
      <c r="X123" s="18"/>
      <c r="Y123" s="18"/>
      <c r="Z123" s="16"/>
      <c r="AA123" s="14"/>
      <c r="AB123" s="18"/>
      <c r="AC123" s="18"/>
      <c r="AD123" s="16"/>
    </row>
    <row r="124" spans="1:30" ht="25.5" customHeight="1" x14ac:dyDescent="0.25">
      <c r="A124" s="10"/>
      <c r="B124" s="13"/>
      <c r="C124" s="10"/>
      <c r="D124" s="10"/>
      <c r="E124" s="14"/>
      <c r="F124" s="18"/>
      <c r="G124" s="16"/>
      <c r="H124" s="18"/>
      <c r="I124" s="18"/>
      <c r="J124" s="16"/>
      <c r="K124" s="18"/>
      <c r="L124" s="18"/>
      <c r="M124" s="16"/>
      <c r="N124" s="18"/>
      <c r="O124" s="18"/>
      <c r="P124" s="16"/>
      <c r="Q124" s="14"/>
      <c r="R124" s="18"/>
      <c r="S124" s="18"/>
      <c r="T124" s="16"/>
      <c r="U124" s="18"/>
      <c r="V124" s="18"/>
      <c r="W124" s="16"/>
      <c r="X124" s="18"/>
      <c r="Y124" s="18"/>
      <c r="Z124" s="16"/>
      <c r="AA124" s="14"/>
      <c r="AB124" s="18"/>
      <c r="AC124" s="18"/>
      <c r="AD124" s="16"/>
    </row>
    <row r="125" spans="1:30" ht="12.75" customHeight="1" x14ac:dyDescent="0.25">
      <c r="A125" s="10">
        <v>6</v>
      </c>
      <c r="B125" s="11" t="s">
        <v>29</v>
      </c>
      <c r="C125" s="10" t="s">
        <v>61</v>
      </c>
      <c r="D125" s="10" t="s">
        <v>56</v>
      </c>
      <c r="E125" s="14">
        <v>45154</v>
      </c>
      <c r="F125" s="18">
        <f>+WORKDAY.INTL(E125,G125-1,1,[3]Festivos!$A$1:$T$1)</f>
        <v>45168</v>
      </c>
      <c r="G125" s="16">
        <v>10</v>
      </c>
      <c r="H125" s="18">
        <f>WORKDAY(F125,1,[3]Festivos!$A$1:$T$1)</f>
        <v>45169</v>
      </c>
      <c r="I125" s="18">
        <f>+WORKDAY.INTL(H125,J125-1,1,[3]Festivos!$A$1:$T$1)</f>
        <v>45181</v>
      </c>
      <c r="J125" s="16">
        <v>9</v>
      </c>
      <c r="K125" s="18">
        <f>WORKDAY(I125,1,[3]Festivos!$A$1:$T$1)</f>
        <v>45182</v>
      </c>
      <c r="L125" s="18">
        <f>+WORKDAY.INTL(K125,M125-1,1,[3]Festivos!$A$1:$T$1)</f>
        <v>45188</v>
      </c>
      <c r="M125" s="16">
        <v>5</v>
      </c>
      <c r="N125" s="18">
        <f>WORKDAY(L125,1,[3]Festivos!$A$1:$T$1)</f>
        <v>45189</v>
      </c>
      <c r="O125" s="18">
        <f>+WORKDAY.INTL(N125,P125-1,1,[3]Festivos!$A$1:$T$1)</f>
        <v>45194</v>
      </c>
      <c r="P125" s="16">
        <v>4</v>
      </c>
      <c r="Q125" s="14">
        <f>+O125</f>
        <v>45194</v>
      </c>
      <c r="R125" s="18">
        <f>WORKDAY(Q125,1,[3]Festivos!$A$1:$T$1)</f>
        <v>45195</v>
      </c>
      <c r="S125" s="18">
        <f>+WORKDAY.INTL(R125,T125-1,1,[3]Festivos!$A$1:$T$1)</f>
        <v>45201</v>
      </c>
      <c r="T125" s="16">
        <v>5</v>
      </c>
      <c r="U125" s="18">
        <f>WORKDAY(S125,1,[3]Festivos!$A$1:$T$1)</f>
        <v>45202</v>
      </c>
      <c r="V125" s="18">
        <f>+WORKDAY.INTL(U125,W125-1,1,[3]Festivos!$A$1:$T$1)</f>
        <v>45205</v>
      </c>
      <c r="W125" s="16">
        <v>4</v>
      </c>
      <c r="X125" s="18">
        <f>WORKDAY(V125,1,[3]Festivos!$A$1:$T$1)</f>
        <v>45208</v>
      </c>
      <c r="Y125" s="18">
        <f>+WORKDAY.INTL(X125,Z125-1,1,[3]Festivos!$A$1:$T$1)</f>
        <v>45211</v>
      </c>
      <c r="Z125" s="16">
        <v>4</v>
      </c>
      <c r="AA125" s="14">
        <v>45211</v>
      </c>
      <c r="AB125" s="18">
        <f>WORKDAY(AA125,1,[3]Festivos!$A$1:$T$1)</f>
        <v>45212</v>
      </c>
      <c r="AC125" s="18">
        <f>+WORKDAY.INTL(AB125,AD125-1,1,[3]Festivos!$A$1:$T$1)</f>
        <v>45217</v>
      </c>
      <c r="AD125" s="16">
        <v>3</v>
      </c>
    </row>
    <row r="126" spans="1:30" ht="25.5" customHeight="1" x14ac:dyDescent="0.25">
      <c r="A126" s="10"/>
      <c r="B126" s="12"/>
      <c r="C126" s="10"/>
      <c r="D126" s="10"/>
      <c r="E126" s="14"/>
      <c r="F126" s="18"/>
      <c r="G126" s="16"/>
      <c r="H126" s="18"/>
      <c r="I126" s="18"/>
      <c r="J126" s="16"/>
      <c r="K126" s="18"/>
      <c r="L126" s="18"/>
      <c r="M126" s="16"/>
      <c r="N126" s="18"/>
      <c r="O126" s="18"/>
      <c r="P126" s="16"/>
      <c r="Q126" s="14"/>
      <c r="R126" s="18"/>
      <c r="S126" s="18"/>
      <c r="T126" s="16"/>
      <c r="U126" s="18"/>
      <c r="V126" s="18"/>
      <c r="W126" s="16"/>
      <c r="X126" s="18"/>
      <c r="Y126" s="18"/>
      <c r="Z126" s="16"/>
      <c r="AA126" s="14"/>
      <c r="AB126" s="18"/>
      <c r="AC126" s="18"/>
      <c r="AD126" s="16"/>
    </row>
    <row r="127" spans="1:30" ht="25.5" customHeight="1" x14ac:dyDescent="0.25">
      <c r="A127" s="10"/>
      <c r="B127" s="12"/>
      <c r="C127" s="10"/>
      <c r="D127" s="10"/>
      <c r="E127" s="14"/>
      <c r="F127" s="18"/>
      <c r="G127" s="16"/>
      <c r="H127" s="18"/>
      <c r="I127" s="18"/>
      <c r="J127" s="16"/>
      <c r="K127" s="18"/>
      <c r="L127" s="18"/>
      <c r="M127" s="16"/>
      <c r="N127" s="18"/>
      <c r="O127" s="18"/>
      <c r="P127" s="16"/>
      <c r="Q127" s="14"/>
      <c r="R127" s="18"/>
      <c r="S127" s="18"/>
      <c r="T127" s="16"/>
      <c r="U127" s="18"/>
      <c r="V127" s="18"/>
      <c r="W127" s="16"/>
      <c r="X127" s="18"/>
      <c r="Y127" s="18"/>
      <c r="Z127" s="16"/>
      <c r="AA127" s="14"/>
      <c r="AB127" s="18"/>
      <c r="AC127" s="18"/>
      <c r="AD127" s="16"/>
    </row>
    <row r="128" spans="1:30" ht="25.5" customHeight="1" x14ac:dyDescent="0.25">
      <c r="A128" s="10"/>
      <c r="B128" s="12"/>
      <c r="C128" s="10"/>
      <c r="D128" s="10"/>
      <c r="E128" s="14"/>
      <c r="F128" s="18"/>
      <c r="G128" s="16"/>
      <c r="H128" s="18"/>
      <c r="I128" s="18"/>
      <c r="J128" s="16"/>
      <c r="K128" s="18"/>
      <c r="L128" s="18"/>
      <c r="M128" s="16"/>
      <c r="N128" s="18"/>
      <c r="O128" s="18"/>
      <c r="P128" s="16"/>
      <c r="Q128" s="14"/>
      <c r="R128" s="18"/>
      <c r="S128" s="18"/>
      <c r="T128" s="16"/>
      <c r="U128" s="18"/>
      <c r="V128" s="18"/>
      <c r="W128" s="16"/>
      <c r="X128" s="18"/>
      <c r="Y128" s="18"/>
      <c r="Z128" s="16"/>
      <c r="AA128" s="14"/>
      <c r="AB128" s="18"/>
      <c r="AC128" s="18"/>
      <c r="AD128" s="16"/>
    </row>
    <row r="129" spans="1:30" ht="25.5" customHeight="1" x14ac:dyDescent="0.25">
      <c r="A129" s="10"/>
      <c r="B129" s="13"/>
      <c r="C129" s="10"/>
      <c r="D129" s="10"/>
      <c r="E129" s="14"/>
      <c r="F129" s="18"/>
      <c r="G129" s="16"/>
      <c r="H129" s="18"/>
      <c r="I129" s="18"/>
      <c r="J129" s="16"/>
      <c r="K129" s="18"/>
      <c r="L129" s="18"/>
      <c r="M129" s="16"/>
      <c r="N129" s="18"/>
      <c r="O129" s="18"/>
      <c r="P129" s="16"/>
      <c r="Q129" s="14"/>
      <c r="R129" s="18"/>
      <c r="S129" s="18"/>
      <c r="T129" s="16"/>
      <c r="U129" s="18"/>
      <c r="V129" s="18"/>
      <c r="W129" s="16"/>
      <c r="X129" s="18"/>
      <c r="Y129" s="18"/>
      <c r="Z129" s="16"/>
      <c r="AA129" s="14"/>
      <c r="AB129" s="18"/>
      <c r="AC129" s="18"/>
      <c r="AD129" s="16"/>
    </row>
    <row r="130" spans="1:30" ht="25.5" customHeight="1" x14ac:dyDescent="0.25">
      <c r="A130" s="10">
        <v>7</v>
      </c>
      <c r="B130" s="11" t="s">
        <v>29</v>
      </c>
      <c r="C130" s="10" t="s">
        <v>62</v>
      </c>
      <c r="D130" s="10" t="s">
        <v>56</v>
      </c>
      <c r="E130" s="14">
        <v>45198</v>
      </c>
      <c r="F130" s="18">
        <f>+WORKDAY.INTL(E130,G130-1,1,[3]Festivos!$A$1:$T$1)</f>
        <v>45211</v>
      </c>
      <c r="G130" s="16">
        <v>10</v>
      </c>
      <c r="H130" s="18">
        <f>WORKDAY(F130,1,[3]Festivos!$A$1:$T$1)</f>
        <v>45212</v>
      </c>
      <c r="I130" s="18">
        <f>+WORKDAY.INTL(H130,J130-1,1,[3]Festivos!$A$1:$T$1)</f>
        <v>45225</v>
      </c>
      <c r="J130" s="16">
        <v>9</v>
      </c>
      <c r="K130" s="18">
        <f>WORKDAY(I130,1,[3]Festivos!$A$1:$T$1)</f>
        <v>45226</v>
      </c>
      <c r="L130" s="18">
        <f>+WORKDAY.INTL(K130,M130-1,1,[3]Festivos!$A$1:$T$1)</f>
        <v>45232</v>
      </c>
      <c r="M130" s="16">
        <v>5</v>
      </c>
      <c r="N130" s="18">
        <f>WORKDAY(L130,1,[3]Festivos!$A$1:$T$1)</f>
        <v>45233</v>
      </c>
      <c r="O130" s="18">
        <f>+WORKDAY.INTL(N130,P130-1,1,[3]Festivos!$A$1:$T$1)</f>
        <v>45239</v>
      </c>
      <c r="P130" s="16">
        <v>4</v>
      </c>
      <c r="Q130" s="14">
        <f>+O130</f>
        <v>45239</v>
      </c>
      <c r="R130" s="18">
        <f>WORKDAY(Q130,1,[3]Festivos!$A$1:$T$1)</f>
        <v>45240</v>
      </c>
      <c r="S130" s="18">
        <f>+WORKDAY.INTL(R130,T130-1,1,[3]Festivos!$A$1:$T$1)</f>
        <v>45247</v>
      </c>
      <c r="T130" s="16">
        <v>5</v>
      </c>
      <c r="U130" s="18">
        <f>WORKDAY(S130,1,[3]Festivos!$A$1:$T$1)</f>
        <v>45250</v>
      </c>
      <c r="V130" s="18">
        <f>+WORKDAY.INTL(U130,W130-1,1,[3]Festivos!$A$1:$T$1)</f>
        <v>45253</v>
      </c>
      <c r="W130" s="16">
        <v>4</v>
      </c>
      <c r="X130" s="18">
        <f>WORKDAY(V130,1,[3]Festivos!$A$1:$T$1)</f>
        <v>45254</v>
      </c>
      <c r="Y130" s="18">
        <f>+WORKDAY.INTL(X130,Z130-1,1,[3]Festivos!$A$1:$T$1)</f>
        <v>45259</v>
      </c>
      <c r="Z130" s="16">
        <v>4</v>
      </c>
      <c r="AA130" s="14">
        <v>45259</v>
      </c>
      <c r="AB130" s="18">
        <f>WORKDAY(AA130,1,[3]Festivos!$A$1:$T$1)</f>
        <v>45260</v>
      </c>
      <c r="AC130" s="18">
        <f>+WORKDAY.INTL(AB130,AD130-1,1,[3]Festivos!$A$1:$T$1)</f>
        <v>45264</v>
      </c>
      <c r="AD130" s="16">
        <v>3</v>
      </c>
    </row>
    <row r="131" spans="1:30" ht="25.5" customHeight="1" x14ac:dyDescent="0.25">
      <c r="A131" s="10"/>
      <c r="B131" s="12"/>
      <c r="C131" s="10"/>
      <c r="D131" s="10"/>
      <c r="E131" s="14"/>
      <c r="F131" s="18"/>
      <c r="G131" s="16"/>
      <c r="H131" s="18"/>
      <c r="I131" s="18"/>
      <c r="J131" s="16"/>
      <c r="K131" s="18"/>
      <c r="L131" s="18"/>
      <c r="M131" s="16"/>
      <c r="N131" s="18"/>
      <c r="O131" s="18"/>
      <c r="P131" s="16"/>
      <c r="Q131" s="14"/>
      <c r="R131" s="18"/>
      <c r="S131" s="18"/>
      <c r="T131" s="16"/>
      <c r="U131" s="18"/>
      <c r="V131" s="18"/>
      <c r="W131" s="16"/>
      <c r="X131" s="18"/>
      <c r="Y131" s="18"/>
      <c r="Z131" s="16"/>
      <c r="AA131" s="14"/>
      <c r="AB131" s="18"/>
      <c r="AC131" s="18"/>
      <c r="AD131" s="16"/>
    </row>
    <row r="132" spans="1:30" ht="25.5" customHeight="1" x14ac:dyDescent="0.25">
      <c r="A132" s="10"/>
      <c r="B132" s="12"/>
      <c r="C132" s="10"/>
      <c r="D132" s="10"/>
      <c r="E132" s="14"/>
      <c r="F132" s="18"/>
      <c r="G132" s="16"/>
      <c r="H132" s="18"/>
      <c r="I132" s="18"/>
      <c r="J132" s="16"/>
      <c r="K132" s="18"/>
      <c r="L132" s="18"/>
      <c r="M132" s="16"/>
      <c r="N132" s="18"/>
      <c r="O132" s="18"/>
      <c r="P132" s="16"/>
      <c r="Q132" s="14"/>
      <c r="R132" s="18"/>
      <c r="S132" s="18"/>
      <c r="T132" s="16"/>
      <c r="U132" s="18"/>
      <c r="V132" s="18"/>
      <c r="W132" s="16"/>
      <c r="X132" s="18"/>
      <c r="Y132" s="18"/>
      <c r="Z132" s="16"/>
      <c r="AA132" s="14"/>
      <c r="AB132" s="18"/>
      <c r="AC132" s="18"/>
      <c r="AD132" s="16"/>
    </row>
    <row r="133" spans="1:30" ht="25.5" customHeight="1" x14ac:dyDescent="0.25">
      <c r="A133" s="10"/>
      <c r="B133" s="12"/>
      <c r="C133" s="10"/>
      <c r="D133" s="10"/>
      <c r="E133" s="14"/>
      <c r="F133" s="18"/>
      <c r="G133" s="16"/>
      <c r="H133" s="18"/>
      <c r="I133" s="18"/>
      <c r="J133" s="16"/>
      <c r="K133" s="18"/>
      <c r="L133" s="18"/>
      <c r="M133" s="16"/>
      <c r="N133" s="18"/>
      <c r="O133" s="18"/>
      <c r="P133" s="16"/>
      <c r="Q133" s="14"/>
      <c r="R133" s="18"/>
      <c r="S133" s="18"/>
      <c r="T133" s="16"/>
      <c r="U133" s="18"/>
      <c r="V133" s="18"/>
      <c r="W133" s="16"/>
      <c r="X133" s="18"/>
      <c r="Y133" s="18"/>
      <c r="Z133" s="16"/>
      <c r="AA133" s="14"/>
      <c r="AB133" s="18"/>
      <c r="AC133" s="18"/>
      <c r="AD133" s="16"/>
    </row>
    <row r="134" spans="1:30" ht="25.5" customHeight="1" x14ac:dyDescent="0.25">
      <c r="A134" s="10"/>
      <c r="B134" s="12"/>
      <c r="C134" s="10"/>
      <c r="D134" s="10"/>
      <c r="E134" s="14"/>
      <c r="F134" s="18"/>
      <c r="G134" s="16"/>
      <c r="H134" s="18"/>
      <c r="I134" s="18"/>
      <c r="J134" s="16"/>
      <c r="K134" s="18"/>
      <c r="L134" s="18"/>
      <c r="M134" s="16"/>
      <c r="N134" s="18"/>
      <c r="O134" s="18"/>
      <c r="P134" s="16"/>
      <c r="Q134" s="14"/>
      <c r="R134" s="18"/>
      <c r="S134" s="18"/>
      <c r="T134" s="16"/>
      <c r="U134" s="18"/>
      <c r="V134" s="18"/>
      <c r="W134" s="16"/>
      <c r="X134" s="18"/>
      <c r="Y134" s="18"/>
      <c r="Z134" s="16"/>
      <c r="AA134" s="14"/>
      <c r="AB134" s="18"/>
      <c r="AC134" s="18"/>
      <c r="AD134" s="16"/>
    </row>
    <row r="135" spans="1:30" ht="25.5" customHeight="1" x14ac:dyDescent="0.25">
      <c r="A135" s="10"/>
      <c r="B135" s="13"/>
      <c r="C135" s="10"/>
      <c r="D135" s="10"/>
      <c r="E135" s="14"/>
      <c r="F135" s="18"/>
      <c r="G135" s="16"/>
      <c r="H135" s="18"/>
      <c r="I135" s="18"/>
      <c r="J135" s="16"/>
      <c r="K135" s="18"/>
      <c r="L135" s="18"/>
      <c r="M135" s="16"/>
      <c r="N135" s="18"/>
      <c r="O135" s="18"/>
      <c r="P135" s="16"/>
      <c r="Q135" s="14"/>
      <c r="R135" s="18"/>
      <c r="S135" s="18"/>
      <c r="T135" s="16"/>
      <c r="U135" s="18"/>
      <c r="V135" s="18"/>
      <c r="W135" s="16"/>
      <c r="X135" s="18"/>
      <c r="Y135" s="18"/>
      <c r="Z135" s="16"/>
      <c r="AA135" s="14"/>
      <c r="AB135" s="18"/>
      <c r="AC135" s="18"/>
      <c r="AD135" s="16"/>
    </row>
    <row r="136" spans="1:30" ht="12.75" customHeight="1" x14ac:dyDescent="0.25">
      <c r="A136" s="10">
        <v>8</v>
      </c>
      <c r="B136" s="11" t="s">
        <v>29</v>
      </c>
      <c r="C136" s="10" t="s">
        <v>63</v>
      </c>
      <c r="D136" s="10" t="s">
        <v>56</v>
      </c>
      <c r="E136" s="14">
        <v>45198</v>
      </c>
      <c r="F136" s="18">
        <f>+WORKDAY.INTL(E136,G136-1,1,[3]Festivos!$A$1:$T$1)</f>
        <v>45211</v>
      </c>
      <c r="G136" s="16">
        <v>10</v>
      </c>
      <c r="H136" s="18">
        <f>WORKDAY(F136,1,[3]Festivos!$A$1:$T$1)</f>
        <v>45212</v>
      </c>
      <c r="I136" s="18">
        <f>+WORKDAY.INTL(H136,J136-1,1,[3]Festivos!$A$1:$T$1)</f>
        <v>45225</v>
      </c>
      <c r="J136" s="16">
        <v>9</v>
      </c>
      <c r="K136" s="18">
        <f>WORKDAY(I136,1,[3]Festivos!$A$1:$T$1)</f>
        <v>45226</v>
      </c>
      <c r="L136" s="18">
        <f>+WORKDAY.INTL(K136,M136-1,1,[3]Festivos!$A$1:$T$1)</f>
        <v>45232</v>
      </c>
      <c r="M136" s="16">
        <v>5</v>
      </c>
      <c r="N136" s="18">
        <f>WORKDAY(L136,1,[3]Festivos!$A$1:$T$1)</f>
        <v>45233</v>
      </c>
      <c r="O136" s="18">
        <f>+WORKDAY.INTL(N136,P136-1,1,[3]Festivos!$A$1:$T$1)</f>
        <v>45239</v>
      </c>
      <c r="P136" s="16">
        <v>4</v>
      </c>
      <c r="Q136" s="14">
        <f>+O136</f>
        <v>45239</v>
      </c>
      <c r="R136" s="18">
        <f>WORKDAY(Q136,1,[3]Festivos!$A$1:$T$1)</f>
        <v>45240</v>
      </c>
      <c r="S136" s="18">
        <f>+WORKDAY.INTL(R136,T136-1,1,[3]Festivos!$A$1:$T$1)</f>
        <v>45247</v>
      </c>
      <c r="T136" s="16">
        <v>5</v>
      </c>
      <c r="U136" s="18">
        <f>WORKDAY(S136,1,[3]Festivos!$A$1:$T$1)</f>
        <v>45250</v>
      </c>
      <c r="V136" s="18">
        <f>+WORKDAY.INTL(U136,W136-1,1,[3]Festivos!$A$1:$T$1)</f>
        <v>45253</v>
      </c>
      <c r="W136" s="16">
        <v>4</v>
      </c>
      <c r="X136" s="18">
        <f>WORKDAY(V136,1,[3]Festivos!$A$1:$T$1)</f>
        <v>45254</v>
      </c>
      <c r="Y136" s="18">
        <f>+WORKDAY.INTL(X136,Z136-1,1,[3]Festivos!$A$1:$T$1)</f>
        <v>45259</v>
      </c>
      <c r="Z136" s="16">
        <v>4</v>
      </c>
      <c r="AA136" s="14">
        <v>45259</v>
      </c>
      <c r="AB136" s="18">
        <f>WORKDAY(AA136,1,[3]Festivos!$A$1:$T$1)</f>
        <v>45260</v>
      </c>
      <c r="AC136" s="18">
        <f>+WORKDAY.INTL(AB136,AD136-1,1,[3]Festivos!$A$1:$T$1)</f>
        <v>45264</v>
      </c>
      <c r="AD136" s="16">
        <v>3</v>
      </c>
    </row>
    <row r="137" spans="1:30" ht="25.5" customHeight="1" x14ac:dyDescent="0.25">
      <c r="A137" s="10"/>
      <c r="B137" s="12"/>
      <c r="C137" s="10"/>
      <c r="D137" s="10"/>
      <c r="E137" s="14"/>
      <c r="F137" s="18"/>
      <c r="G137" s="16"/>
      <c r="H137" s="18"/>
      <c r="I137" s="18"/>
      <c r="J137" s="16"/>
      <c r="K137" s="18"/>
      <c r="L137" s="18"/>
      <c r="M137" s="16"/>
      <c r="N137" s="18"/>
      <c r="O137" s="18"/>
      <c r="P137" s="16"/>
      <c r="Q137" s="14"/>
      <c r="R137" s="18"/>
      <c r="S137" s="18"/>
      <c r="T137" s="16"/>
      <c r="U137" s="18"/>
      <c r="V137" s="18"/>
      <c r="W137" s="16"/>
      <c r="X137" s="18"/>
      <c r="Y137" s="18"/>
      <c r="Z137" s="16"/>
      <c r="AA137" s="14"/>
      <c r="AB137" s="18"/>
      <c r="AC137" s="18"/>
      <c r="AD137" s="16"/>
    </row>
    <row r="138" spans="1:30" ht="25.5" customHeight="1" x14ac:dyDescent="0.25">
      <c r="A138" s="10"/>
      <c r="B138" s="12"/>
      <c r="C138" s="10"/>
      <c r="D138" s="10"/>
      <c r="E138" s="14"/>
      <c r="F138" s="18"/>
      <c r="G138" s="16"/>
      <c r="H138" s="18"/>
      <c r="I138" s="18"/>
      <c r="J138" s="16"/>
      <c r="K138" s="18"/>
      <c r="L138" s="18"/>
      <c r="M138" s="16"/>
      <c r="N138" s="18"/>
      <c r="O138" s="18"/>
      <c r="P138" s="16"/>
      <c r="Q138" s="14"/>
      <c r="R138" s="18"/>
      <c r="S138" s="18"/>
      <c r="T138" s="16"/>
      <c r="U138" s="18"/>
      <c r="V138" s="18"/>
      <c r="W138" s="16"/>
      <c r="X138" s="18"/>
      <c r="Y138" s="18"/>
      <c r="Z138" s="16"/>
      <c r="AA138" s="14"/>
      <c r="AB138" s="18"/>
      <c r="AC138" s="18"/>
      <c r="AD138" s="16"/>
    </row>
    <row r="139" spans="1:30" ht="25.5" customHeight="1" x14ac:dyDescent="0.25">
      <c r="A139" s="10"/>
      <c r="B139" s="12"/>
      <c r="C139" s="10"/>
      <c r="D139" s="10"/>
      <c r="E139" s="14"/>
      <c r="F139" s="18"/>
      <c r="G139" s="16"/>
      <c r="H139" s="18"/>
      <c r="I139" s="18"/>
      <c r="J139" s="16"/>
      <c r="K139" s="18"/>
      <c r="L139" s="18"/>
      <c r="M139" s="16"/>
      <c r="N139" s="18"/>
      <c r="O139" s="18"/>
      <c r="P139" s="16"/>
      <c r="Q139" s="14"/>
      <c r="R139" s="18"/>
      <c r="S139" s="18"/>
      <c r="T139" s="16"/>
      <c r="U139" s="18"/>
      <c r="V139" s="18"/>
      <c r="W139" s="16"/>
      <c r="X139" s="18"/>
      <c r="Y139" s="18"/>
      <c r="Z139" s="16"/>
      <c r="AA139" s="14"/>
      <c r="AB139" s="18"/>
      <c r="AC139" s="18"/>
      <c r="AD139" s="16"/>
    </row>
    <row r="140" spans="1:30" ht="25.5" customHeight="1" x14ac:dyDescent="0.25">
      <c r="A140" s="10"/>
      <c r="B140" s="13"/>
      <c r="C140" s="10"/>
      <c r="D140" s="10"/>
      <c r="E140" s="14"/>
      <c r="F140" s="18"/>
      <c r="G140" s="16"/>
      <c r="H140" s="18"/>
      <c r="I140" s="18"/>
      <c r="J140" s="16"/>
      <c r="K140" s="18"/>
      <c r="L140" s="18"/>
      <c r="M140" s="16"/>
      <c r="N140" s="18"/>
      <c r="O140" s="18"/>
      <c r="P140" s="16"/>
      <c r="Q140" s="14"/>
      <c r="R140" s="18"/>
      <c r="S140" s="18"/>
      <c r="T140" s="16"/>
      <c r="U140" s="18"/>
      <c r="V140" s="18"/>
      <c r="W140" s="16"/>
      <c r="X140" s="18"/>
      <c r="Y140" s="18"/>
      <c r="Z140" s="16"/>
      <c r="AA140" s="14"/>
      <c r="AB140" s="18"/>
      <c r="AC140" s="18"/>
      <c r="AD140" s="16"/>
    </row>
    <row r="141" spans="1:30" ht="12.75" customHeight="1" x14ac:dyDescent="0.25">
      <c r="A141" s="10">
        <v>9</v>
      </c>
      <c r="B141" s="11" t="s">
        <v>29</v>
      </c>
      <c r="C141" s="10" t="s">
        <v>64</v>
      </c>
      <c r="D141" s="10" t="s">
        <v>56</v>
      </c>
      <c r="E141" s="14">
        <v>45218</v>
      </c>
      <c r="F141" s="15">
        <f>+WORKDAY.INTL(E141,G141-1,1,[3]Festivos!$A$1:$T$1)</f>
        <v>45231</v>
      </c>
      <c r="G141" s="16">
        <v>10</v>
      </c>
      <c r="H141" s="15">
        <f>WORKDAY(F141,1,[3]Festivos!$A$1:$T$1)</f>
        <v>45232</v>
      </c>
      <c r="I141" s="15">
        <f>+WORKDAY.INTL(H141,J141-1,1,[3]Festivos!$A$1:$T$1)</f>
        <v>45246</v>
      </c>
      <c r="J141" s="17">
        <v>9</v>
      </c>
      <c r="K141" s="15">
        <f>WORKDAY(I141,1,[3]Festivos!$A$1:$T$1)</f>
        <v>45247</v>
      </c>
      <c r="L141" s="15">
        <f>+WORKDAY.INTL(K141,M141-1,1,[3]Festivos!$A$1:$T$1)</f>
        <v>45253</v>
      </c>
      <c r="M141" s="17">
        <v>5</v>
      </c>
      <c r="N141" s="15">
        <f>WORKDAY(L141,1,[3]Festivos!$A$1:$T$1)</f>
        <v>45254</v>
      </c>
      <c r="O141" s="15">
        <f>+WORKDAY.INTL(N141,P141-1,1,[3]Festivos!$A$1:$T$1)</f>
        <v>45259</v>
      </c>
      <c r="P141" s="17">
        <v>4</v>
      </c>
      <c r="Q141" s="14">
        <f>+O141</f>
        <v>45259</v>
      </c>
      <c r="R141" s="15">
        <f>WORKDAY(Q141,1,[3]Festivos!$A$1:$T$1)</f>
        <v>45260</v>
      </c>
      <c r="S141" s="15">
        <f>+WORKDAY.INTL(R141,T141-1,1,[3]Festivos!$A$1:$T$1)</f>
        <v>45266</v>
      </c>
      <c r="T141" s="17">
        <v>5</v>
      </c>
      <c r="U141" s="15">
        <f>WORKDAY(S141,1,[3]Festivos!$A$1:$T$1)</f>
        <v>45267</v>
      </c>
      <c r="V141" s="15">
        <f>+WORKDAY.INTL(U141,W141-1,1,[3]Festivos!$A$1:$T$1)</f>
        <v>45273</v>
      </c>
      <c r="W141" s="17">
        <v>4</v>
      </c>
      <c r="X141" s="15">
        <f>WORKDAY(V141,1,[3]Festivos!$A$1:$T$1)</f>
        <v>45274</v>
      </c>
      <c r="Y141" s="15">
        <f>+WORKDAY.INTL(X141,Z141-1,1,[3]Festivos!$A$1:$T$1)</f>
        <v>45279</v>
      </c>
      <c r="Z141" s="17">
        <v>4</v>
      </c>
      <c r="AA141" s="14">
        <v>45279</v>
      </c>
      <c r="AB141" s="15">
        <f>WORKDAY(AA141,1,[3]Festivos!$A$1:$T$1)</f>
        <v>45280</v>
      </c>
      <c r="AC141" s="15">
        <f>+WORKDAY.INTL(AB141,AD141-1,1,[3]Festivos!$A$1:$T$1)</f>
        <v>45282</v>
      </c>
      <c r="AD141" s="17">
        <v>3</v>
      </c>
    </row>
    <row r="142" spans="1:30" ht="25.5" customHeight="1" x14ac:dyDescent="0.25">
      <c r="A142" s="10"/>
      <c r="B142" s="12"/>
      <c r="C142" s="10"/>
      <c r="D142" s="10"/>
      <c r="E142" s="14"/>
      <c r="F142" s="15"/>
      <c r="G142" s="16"/>
      <c r="H142" s="15"/>
      <c r="I142" s="15"/>
      <c r="J142" s="17"/>
      <c r="K142" s="15"/>
      <c r="L142" s="15"/>
      <c r="M142" s="17"/>
      <c r="N142" s="15"/>
      <c r="O142" s="15"/>
      <c r="P142" s="17"/>
      <c r="Q142" s="14"/>
      <c r="R142" s="15"/>
      <c r="S142" s="15"/>
      <c r="T142" s="17"/>
      <c r="U142" s="15"/>
      <c r="V142" s="15"/>
      <c r="W142" s="17"/>
      <c r="X142" s="15"/>
      <c r="Y142" s="15"/>
      <c r="Z142" s="17"/>
      <c r="AA142" s="14"/>
      <c r="AB142" s="15"/>
      <c r="AC142" s="15"/>
      <c r="AD142" s="17"/>
    </row>
    <row r="143" spans="1:30" ht="25.5" customHeight="1" x14ac:dyDescent="0.25">
      <c r="A143" s="10"/>
      <c r="B143" s="12"/>
      <c r="C143" s="10"/>
      <c r="D143" s="10"/>
      <c r="E143" s="14"/>
      <c r="F143" s="15"/>
      <c r="G143" s="16"/>
      <c r="H143" s="15"/>
      <c r="I143" s="15"/>
      <c r="J143" s="17"/>
      <c r="K143" s="15"/>
      <c r="L143" s="15"/>
      <c r="M143" s="17"/>
      <c r="N143" s="15"/>
      <c r="O143" s="15"/>
      <c r="P143" s="17"/>
      <c r="Q143" s="14"/>
      <c r="R143" s="15"/>
      <c r="S143" s="15"/>
      <c r="T143" s="17"/>
      <c r="U143" s="15"/>
      <c r="V143" s="15"/>
      <c r="W143" s="17"/>
      <c r="X143" s="15"/>
      <c r="Y143" s="15"/>
      <c r="Z143" s="17"/>
      <c r="AA143" s="14"/>
      <c r="AB143" s="15"/>
      <c r="AC143" s="15"/>
      <c r="AD143" s="17"/>
    </row>
    <row r="144" spans="1:30" ht="25.5" customHeight="1" x14ac:dyDescent="0.25">
      <c r="A144" s="10"/>
      <c r="B144" s="12"/>
      <c r="C144" s="10"/>
      <c r="D144" s="10"/>
      <c r="E144" s="14"/>
      <c r="F144" s="15"/>
      <c r="G144" s="16"/>
      <c r="H144" s="15"/>
      <c r="I144" s="15"/>
      <c r="J144" s="17"/>
      <c r="K144" s="15"/>
      <c r="L144" s="15"/>
      <c r="M144" s="17"/>
      <c r="N144" s="15"/>
      <c r="O144" s="15"/>
      <c r="P144" s="17"/>
      <c r="Q144" s="14"/>
      <c r="R144" s="15"/>
      <c r="S144" s="15"/>
      <c r="T144" s="17"/>
      <c r="U144" s="15"/>
      <c r="V144" s="15"/>
      <c r="W144" s="17"/>
      <c r="X144" s="15"/>
      <c r="Y144" s="15"/>
      <c r="Z144" s="17"/>
      <c r="AA144" s="14"/>
      <c r="AB144" s="15"/>
      <c r="AC144" s="15"/>
      <c r="AD144" s="17"/>
    </row>
    <row r="145" spans="1:30" ht="25.5" customHeight="1" x14ac:dyDescent="0.25">
      <c r="A145" s="10"/>
      <c r="B145" s="12"/>
      <c r="C145" s="10"/>
      <c r="D145" s="10"/>
      <c r="E145" s="14"/>
      <c r="F145" s="15"/>
      <c r="G145" s="16"/>
      <c r="H145" s="15"/>
      <c r="I145" s="15"/>
      <c r="J145" s="17"/>
      <c r="K145" s="15"/>
      <c r="L145" s="15"/>
      <c r="M145" s="17"/>
      <c r="N145" s="15"/>
      <c r="O145" s="15"/>
      <c r="P145" s="17"/>
      <c r="Q145" s="14"/>
      <c r="R145" s="15"/>
      <c r="S145" s="15"/>
      <c r="T145" s="17"/>
      <c r="U145" s="15"/>
      <c r="V145" s="15"/>
      <c r="W145" s="17"/>
      <c r="X145" s="15"/>
      <c r="Y145" s="15"/>
      <c r="Z145" s="17"/>
      <c r="AA145" s="14"/>
      <c r="AB145" s="15"/>
      <c r="AC145" s="15"/>
      <c r="AD145" s="17"/>
    </row>
    <row r="146" spans="1:30" ht="25.5" customHeight="1" x14ac:dyDescent="0.25">
      <c r="A146" s="10"/>
      <c r="B146" s="13"/>
      <c r="C146" s="10"/>
      <c r="D146" s="10"/>
      <c r="E146" s="14"/>
      <c r="F146" s="15"/>
      <c r="G146" s="16"/>
      <c r="H146" s="15"/>
      <c r="I146" s="15"/>
      <c r="J146" s="17"/>
      <c r="K146" s="15"/>
      <c r="L146" s="15"/>
      <c r="M146" s="17"/>
      <c r="N146" s="15"/>
      <c r="O146" s="15"/>
      <c r="P146" s="17"/>
      <c r="Q146" s="14"/>
      <c r="R146" s="15"/>
      <c r="S146" s="15"/>
      <c r="T146" s="17"/>
      <c r="U146" s="15"/>
      <c r="V146" s="15"/>
      <c r="W146" s="17"/>
      <c r="X146" s="15"/>
      <c r="Y146" s="15"/>
      <c r="Z146" s="17"/>
      <c r="AA146" s="14"/>
      <c r="AB146" s="15"/>
      <c r="AC146" s="15"/>
      <c r="AD146" s="17"/>
    </row>
    <row r="147" spans="1:30" s="1" customFormat="1" x14ac:dyDescent="0.25">
      <c r="A147" s="10">
        <v>1</v>
      </c>
      <c r="B147" s="10" t="s">
        <v>34</v>
      </c>
      <c r="C147" s="10" t="s">
        <v>67</v>
      </c>
      <c r="D147" s="10" t="s">
        <v>48</v>
      </c>
      <c r="E147" s="14">
        <v>44967</v>
      </c>
      <c r="F147" s="18">
        <f>+WORKDAY.INTL(E147,G147-1,1,[4]Festivos!$A$1:$T$1)</f>
        <v>44993</v>
      </c>
      <c r="G147" s="16">
        <v>19</v>
      </c>
      <c r="H147" s="18">
        <f>WORKDAY(F147,1,[4]Festivos!$A$1:$T$1)</f>
        <v>44994</v>
      </c>
      <c r="I147" s="18">
        <f>+WORKDAY.INTL(H147,J147-1,1,[4]Festivos!$A$1:$T$1)</f>
        <v>45008</v>
      </c>
      <c r="J147" s="16">
        <v>10</v>
      </c>
      <c r="K147" s="18">
        <f>WORKDAY(I147,1,[4]Festivos!$A$1:$T$1)</f>
        <v>45009</v>
      </c>
      <c r="L147" s="18">
        <f>+WORKDAY.INTL(K147,M147-1,1,[4]Festivos!$A$1:$T$1)</f>
        <v>45015</v>
      </c>
      <c r="M147" s="16">
        <v>5</v>
      </c>
      <c r="N147" s="18">
        <f>WORKDAY(L147,1,[4]Festivos!$A$1:$T$1)</f>
        <v>45016</v>
      </c>
      <c r="O147" s="18">
        <f>+WORKDAY.INTL(N147,P147-1,1,[4]Festivos!$A$1:$T$1)</f>
        <v>45028</v>
      </c>
      <c r="P147" s="16">
        <v>4</v>
      </c>
      <c r="Q147" s="14">
        <f>+O147</f>
        <v>45028</v>
      </c>
      <c r="R147" s="18">
        <f>WORKDAY(Q147,1,[4]Festivos!$A$1:$T$1)</f>
        <v>45029</v>
      </c>
      <c r="S147" s="18">
        <f>+WORKDAY.INTL(R147,T147-1,1,[4]Festivos!$A$1:$T$1)</f>
        <v>45034</v>
      </c>
      <c r="T147" s="16">
        <v>4</v>
      </c>
      <c r="U147" s="18">
        <f>WORKDAY(S147,1,[4]Festivos!$A$1:$T$1)</f>
        <v>45035</v>
      </c>
      <c r="V147" s="18">
        <f>+WORKDAY.INTL(U147,W147-1,1,[4]Festivos!$A$1:$T$1)</f>
        <v>45037</v>
      </c>
      <c r="W147" s="16">
        <v>3</v>
      </c>
      <c r="X147" s="18">
        <f>WORKDAY(V147,1,[4]Festivos!$A$1:$T$1)</f>
        <v>45040</v>
      </c>
      <c r="Y147" s="18">
        <f>+WORKDAY.INTL(X147,Z147-1,1,[4]Festivos!$A$1:$T$1)</f>
        <v>45042</v>
      </c>
      <c r="Z147" s="16">
        <v>3</v>
      </c>
      <c r="AA147" s="14">
        <f>+Y147</f>
        <v>45042</v>
      </c>
      <c r="AB147" s="18">
        <f>WORKDAY(AA147,1,[4]Festivos!$A$1:$T$1)</f>
        <v>45043</v>
      </c>
      <c r="AC147" s="23">
        <f>+WORKDAY.INTL(AB147,AD147-1,1,[4]Festivos!$A$1:$T$1)</f>
        <v>45044</v>
      </c>
      <c r="AD147" s="16">
        <v>2</v>
      </c>
    </row>
    <row r="148" spans="1:30" s="1" customFormat="1" ht="25.5" customHeight="1" x14ac:dyDescent="0.25">
      <c r="A148" s="10"/>
      <c r="B148" s="10"/>
      <c r="C148" s="10"/>
      <c r="D148" s="10"/>
      <c r="E148" s="14"/>
      <c r="F148" s="18"/>
      <c r="G148" s="16"/>
      <c r="H148" s="18"/>
      <c r="I148" s="18"/>
      <c r="J148" s="16"/>
      <c r="K148" s="18"/>
      <c r="L148" s="18"/>
      <c r="M148" s="16"/>
      <c r="N148" s="18"/>
      <c r="O148" s="18"/>
      <c r="P148" s="16"/>
      <c r="Q148" s="14"/>
      <c r="R148" s="18"/>
      <c r="S148" s="18"/>
      <c r="T148" s="16"/>
      <c r="U148" s="18"/>
      <c r="V148" s="18"/>
      <c r="W148" s="16"/>
      <c r="X148" s="18"/>
      <c r="Y148" s="18"/>
      <c r="Z148" s="16"/>
      <c r="AA148" s="14"/>
      <c r="AB148" s="18"/>
      <c r="AC148" s="24"/>
      <c r="AD148" s="16"/>
    </row>
    <row r="149" spans="1:30" s="1" customFormat="1" ht="25.5" customHeight="1" x14ac:dyDescent="0.25">
      <c r="A149" s="10"/>
      <c r="B149" s="10"/>
      <c r="C149" s="10"/>
      <c r="D149" s="10"/>
      <c r="E149" s="14"/>
      <c r="F149" s="18"/>
      <c r="G149" s="16"/>
      <c r="H149" s="18"/>
      <c r="I149" s="18"/>
      <c r="J149" s="16"/>
      <c r="K149" s="18"/>
      <c r="L149" s="18"/>
      <c r="M149" s="16"/>
      <c r="N149" s="18"/>
      <c r="O149" s="18"/>
      <c r="P149" s="16"/>
      <c r="Q149" s="14"/>
      <c r="R149" s="18"/>
      <c r="S149" s="18"/>
      <c r="T149" s="16"/>
      <c r="U149" s="18"/>
      <c r="V149" s="18"/>
      <c r="W149" s="16"/>
      <c r="X149" s="18"/>
      <c r="Y149" s="18"/>
      <c r="Z149" s="16"/>
      <c r="AA149" s="14"/>
      <c r="AB149" s="18"/>
      <c r="AC149" s="24"/>
      <c r="AD149" s="16"/>
    </row>
    <row r="150" spans="1:30" s="1" customFormat="1" ht="25.5" customHeight="1" x14ac:dyDescent="0.25">
      <c r="A150" s="10"/>
      <c r="B150" s="10"/>
      <c r="C150" s="10"/>
      <c r="D150" s="10"/>
      <c r="E150" s="14"/>
      <c r="F150" s="18"/>
      <c r="G150" s="16"/>
      <c r="H150" s="18"/>
      <c r="I150" s="18"/>
      <c r="J150" s="16"/>
      <c r="K150" s="18"/>
      <c r="L150" s="18"/>
      <c r="M150" s="16"/>
      <c r="N150" s="18"/>
      <c r="O150" s="18"/>
      <c r="P150" s="16"/>
      <c r="Q150" s="14"/>
      <c r="R150" s="18"/>
      <c r="S150" s="18"/>
      <c r="T150" s="16"/>
      <c r="U150" s="18"/>
      <c r="V150" s="18"/>
      <c r="W150" s="16"/>
      <c r="X150" s="18"/>
      <c r="Y150" s="18"/>
      <c r="Z150" s="16"/>
      <c r="AA150" s="14"/>
      <c r="AB150" s="18"/>
      <c r="AC150" s="24"/>
      <c r="AD150" s="16"/>
    </row>
    <row r="151" spans="1:30" s="1" customFormat="1" ht="25.5" customHeight="1" x14ac:dyDescent="0.25">
      <c r="A151" s="10"/>
      <c r="B151" s="10"/>
      <c r="C151" s="10"/>
      <c r="D151" s="10"/>
      <c r="E151" s="14"/>
      <c r="F151" s="18"/>
      <c r="G151" s="16"/>
      <c r="H151" s="18"/>
      <c r="I151" s="18"/>
      <c r="J151" s="16"/>
      <c r="K151" s="18"/>
      <c r="L151" s="18"/>
      <c r="M151" s="16"/>
      <c r="N151" s="18"/>
      <c r="O151" s="18"/>
      <c r="P151" s="16"/>
      <c r="Q151" s="14"/>
      <c r="R151" s="18"/>
      <c r="S151" s="18"/>
      <c r="T151" s="16"/>
      <c r="U151" s="18"/>
      <c r="V151" s="18"/>
      <c r="W151" s="16"/>
      <c r="X151" s="18"/>
      <c r="Y151" s="18"/>
      <c r="Z151" s="16"/>
      <c r="AA151" s="14"/>
      <c r="AB151" s="18"/>
      <c r="AC151" s="24"/>
      <c r="AD151" s="16"/>
    </row>
    <row r="152" spans="1:30" ht="25.5" customHeight="1" x14ac:dyDescent="0.25">
      <c r="A152" s="10">
        <v>2</v>
      </c>
      <c r="B152" s="10" t="s">
        <v>34</v>
      </c>
      <c r="C152" s="10" t="s">
        <v>65</v>
      </c>
      <c r="D152" s="10" t="s">
        <v>48</v>
      </c>
      <c r="E152" s="14">
        <v>45044</v>
      </c>
      <c r="F152" s="18">
        <f>+WORKDAY.INTL(E152,G152-1,1,[4]Festivos!$A$1:$T$1)</f>
        <v>45072</v>
      </c>
      <c r="G152" s="16">
        <v>19</v>
      </c>
      <c r="H152" s="18">
        <f>WORKDAY(F152,1,[4]Festivos!$A$1:$T$1)</f>
        <v>45075</v>
      </c>
      <c r="I152" s="18">
        <f>+WORKDAY.INTL(H152,J152-1,1,[4]Festivos!$A$1:$T$1)</f>
        <v>45086</v>
      </c>
      <c r="J152" s="16">
        <v>10</v>
      </c>
      <c r="K152" s="18">
        <f>WORKDAY(I152,1,[4]Festivos!$A$1:$T$1)</f>
        <v>45090</v>
      </c>
      <c r="L152" s="18">
        <f>+WORKDAY.INTL(K152,M152-1,1,[4]Festivos!$A$1:$T$1)</f>
        <v>45097</v>
      </c>
      <c r="M152" s="16">
        <v>5</v>
      </c>
      <c r="N152" s="18">
        <f>WORKDAY(L152,1,[4]Festivos!$A$1:$T$1)</f>
        <v>45098</v>
      </c>
      <c r="O152" s="18">
        <f>+WORKDAY.INTL(N152,P152-1,1,[4]Festivos!$A$1:$T$1)</f>
        <v>45103</v>
      </c>
      <c r="P152" s="16">
        <v>4</v>
      </c>
      <c r="Q152" s="14">
        <f>+O152</f>
        <v>45103</v>
      </c>
      <c r="R152" s="18">
        <f>WORKDAY(Q152,1,[4]Festivos!$A$1:$T$1)</f>
        <v>45104</v>
      </c>
      <c r="S152" s="18">
        <f>+WORKDAY.INTL(R152,T152-1,1,[4]Festivos!$A$1:$T$1)</f>
        <v>45107</v>
      </c>
      <c r="T152" s="16">
        <v>4</v>
      </c>
      <c r="U152" s="18">
        <f>WORKDAY(S152,1,[4]Festivos!$A$1:$T$1)</f>
        <v>45111</v>
      </c>
      <c r="V152" s="18">
        <f>+WORKDAY.INTL(U152,W152-1,1,[4]Festivos!$A$1:$T$1)</f>
        <v>45113</v>
      </c>
      <c r="W152" s="16">
        <v>3</v>
      </c>
      <c r="X152" s="18">
        <f>WORKDAY(V152,1,[4]Festivos!$A$1:$T$1)</f>
        <v>45114</v>
      </c>
      <c r="Y152" s="18">
        <f>+WORKDAY.INTL(X152,Z152-1,1,[4]Festivos!$A$1:$T$1)</f>
        <v>45118</v>
      </c>
      <c r="Z152" s="16">
        <v>3</v>
      </c>
      <c r="AA152" s="14">
        <f>+Y152</f>
        <v>45118</v>
      </c>
      <c r="AB152" s="18">
        <f>WORKDAY(AA152,1,[4]Festivos!$A$1:$T$1)</f>
        <v>45119</v>
      </c>
      <c r="AC152" s="18">
        <f>+WORKDAY.INTL(AB152,AD152-1,1,[4]Festivos!$A$1:$T$1)</f>
        <v>45120</v>
      </c>
      <c r="AD152" s="16">
        <v>2</v>
      </c>
    </row>
    <row r="153" spans="1:30" ht="25.5" customHeight="1" x14ac:dyDescent="0.25">
      <c r="A153" s="10"/>
      <c r="B153" s="10"/>
      <c r="C153" s="10"/>
      <c r="D153" s="10"/>
      <c r="E153" s="14"/>
      <c r="F153" s="18"/>
      <c r="G153" s="16"/>
      <c r="H153" s="18"/>
      <c r="I153" s="18"/>
      <c r="J153" s="16"/>
      <c r="K153" s="18"/>
      <c r="L153" s="18"/>
      <c r="M153" s="16"/>
      <c r="N153" s="18"/>
      <c r="O153" s="18"/>
      <c r="P153" s="16"/>
      <c r="Q153" s="14"/>
      <c r="R153" s="18"/>
      <c r="S153" s="18"/>
      <c r="T153" s="16"/>
      <c r="U153" s="18"/>
      <c r="V153" s="18"/>
      <c r="W153" s="16"/>
      <c r="X153" s="18"/>
      <c r="Y153" s="18"/>
      <c r="Z153" s="16"/>
      <c r="AA153" s="14"/>
      <c r="AB153" s="18"/>
      <c r="AC153" s="18"/>
      <c r="AD153" s="16"/>
    </row>
    <row r="154" spans="1:30" ht="25.5" customHeight="1" x14ac:dyDescent="0.25">
      <c r="A154" s="10"/>
      <c r="B154" s="10"/>
      <c r="C154" s="10"/>
      <c r="D154" s="10"/>
      <c r="E154" s="14"/>
      <c r="F154" s="18"/>
      <c r="G154" s="16"/>
      <c r="H154" s="18"/>
      <c r="I154" s="18"/>
      <c r="J154" s="16"/>
      <c r="K154" s="18"/>
      <c r="L154" s="18"/>
      <c r="M154" s="16"/>
      <c r="N154" s="18"/>
      <c r="O154" s="18"/>
      <c r="P154" s="16"/>
      <c r="Q154" s="14"/>
      <c r="R154" s="18"/>
      <c r="S154" s="18"/>
      <c r="T154" s="16"/>
      <c r="U154" s="18"/>
      <c r="V154" s="18"/>
      <c r="W154" s="16"/>
      <c r="X154" s="18"/>
      <c r="Y154" s="18"/>
      <c r="Z154" s="16"/>
      <c r="AA154" s="14"/>
      <c r="AB154" s="18"/>
      <c r="AC154" s="18"/>
      <c r="AD154" s="16"/>
    </row>
    <row r="155" spans="1:30" ht="12.75" customHeight="1" x14ac:dyDescent="0.25">
      <c r="A155" s="10"/>
      <c r="B155" s="10"/>
      <c r="C155" s="10"/>
      <c r="D155" s="10"/>
      <c r="E155" s="14"/>
      <c r="F155" s="18"/>
      <c r="G155" s="16"/>
      <c r="H155" s="18"/>
      <c r="I155" s="18"/>
      <c r="J155" s="16"/>
      <c r="K155" s="18"/>
      <c r="L155" s="18"/>
      <c r="M155" s="16"/>
      <c r="N155" s="18"/>
      <c r="O155" s="18"/>
      <c r="P155" s="16"/>
      <c r="Q155" s="14"/>
      <c r="R155" s="18"/>
      <c r="S155" s="18"/>
      <c r="T155" s="16"/>
      <c r="U155" s="18"/>
      <c r="V155" s="18"/>
      <c r="W155" s="16"/>
      <c r="X155" s="18"/>
      <c r="Y155" s="18"/>
      <c r="Z155" s="16"/>
      <c r="AA155" s="14"/>
      <c r="AB155" s="18"/>
      <c r="AC155" s="18"/>
      <c r="AD155" s="16"/>
    </row>
    <row r="156" spans="1:30" ht="25.5" customHeight="1" x14ac:dyDescent="0.25">
      <c r="A156" s="10">
        <v>3</v>
      </c>
      <c r="B156" s="10" t="s">
        <v>34</v>
      </c>
      <c r="C156" s="10" t="s">
        <v>66</v>
      </c>
      <c r="D156" s="10" t="s">
        <v>48</v>
      </c>
      <c r="E156" s="14">
        <v>45044</v>
      </c>
      <c r="F156" s="18">
        <f>+WORKDAY.INTL(E156,G156-1,1,[4]Festivos!$A$1:$T$1)</f>
        <v>45070</v>
      </c>
      <c r="G156" s="16">
        <v>17</v>
      </c>
      <c r="H156" s="18">
        <f>WORKDAY(F156,1,[4]Festivos!$A$1:$T$1)</f>
        <v>45071</v>
      </c>
      <c r="I156" s="18">
        <f>+WORKDAY.INTL(H156,J156-1,1,[4]Festivos!$A$1:$T$1)</f>
        <v>45084</v>
      </c>
      <c r="J156" s="16">
        <v>10</v>
      </c>
      <c r="K156" s="18">
        <f>WORKDAY(I156,1,[4]Festivos!$A$1:$T$1)</f>
        <v>45085</v>
      </c>
      <c r="L156" s="18">
        <f>+WORKDAY.INTL(K156,M156-1,1,[4]Festivos!$A$1:$T$1)</f>
        <v>45092</v>
      </c>
      <c r="M156" s="16">
        <v>5</v>
      </c>
      <c r="N156" s="18">
        <f>WORKDAY(L156,1,[4]Festivos!$A$1:$T$1)</f>
        <v>45093</v>
      </c>
      <c r="O156" s="18">
        <f>+WORKDAY.INTL(N156,P156-1,1,[4]Festivos!$A$1:$T$1)</f>
        <v>45099</v>
      </c>
      <c r="P156" s="16">
        <v>4</v>
      </c>
      <c r="Q156" s="14">
        <f>+O156</f>
        <v>45099</v>
      </c>
      <c r="R156" s="18">
        <f>WORKDAY(Q156,1,[4]Festivos!$A$1:$T$1)</f>
        <v>45100</v>
      </c>
      <c r="S156" s="18">
        <f>+WORKDAY.INTL(R156,T156-1,1,[4]Festivos!$A$1:$T$1)</f>
        <v>45105</v>
      </c>
      <c r="T156" s="16">
        <v>4</v>
      </c>
      <c r="U156" s="18">
        <f>WORKDAY(S156,1,[4]Festivos!$A$1:$T$1)</f>
        <v>45106</v>
      </c>
      <c r="V156" s="18">
        <f>+WORKDAY.INTL(U156,W156-1,1,[4]Festivos!$A$1:$T$1)</f>
        <v>45111</v>
      </c>
      <c r="W156" s="16">
        <v>3</v>
      </c>
      <c r="X156" s="18">
        <f>WORKDAY(V156,1,[4]Festivos!$A$1:$T$1)</f>
        <v>45112</v>
      </c>
      <c r="Y156" s="18">
        <f>+WORKDAY.INTL(X156,Z156-1,1,[4]Festivos!$A$1:$T$1)</f>
        <v>45114</v>
      </c>
      <c r="Z156" s="16">
        <v>3</v>
      </c>
      <c r="AA156" s="14">
        <f>+Y156</f>
        <v>45114</v>
      </c>
      <c r="AB156" s="18">
        <f>WORKDAY(AA156,1,[4]Festivos!$A$1:$T$1)</f>
        <v>45117</v>
      </c>
      <c r="AC156" s="18">
        <f>+WORKDAY.INTL(AB156,AD156-1,1,[4]Festivos!$A$1:$T$1)</f>
        <v>45118</v>
      </c>
      <c r="AD156" s="16">
        <v>2</v>
      </c>
    </row>
    <row r="157" spans="1:30" ht="25.5" customHeight="1" x14ac:dyDescent="0.25">
      <c r="A157" s="10"/>
      <c r="B157" s="10"/>
      <c r="C157" s="10"/>
      <c r="D157" s="10"/>
      <c r="E157" s="14"/>
      <c r="F157" s="18"/>
      <c r="G157" s="16"/>
      <c r="H157" s="18"/>
      <c r="I157" s="18"/>
      <c r="J157" s="16"/>
      <c r="K157" s="18"/>
      <c r="L157" s="18"/>
      <c r="M157" s="16"/>
      <c r="N157" s="18"/>
      <c r="O157" s="18"/>
      <c r="P157" s="16"/>
      <c r="Q157" s="14"/>
      <c r="R157" s="18"/>
      <c r="S157" s="18"/>
      <c r="T157" s="16"/>
      <c r="U157" s="18"/>
      <c r="V157" s="18"/>
      <c r="W157" s="16"/>
      <c r="X157" s="18"/>
      <c r="Y157" s="18"/>
      <c r="Z157" s="16"/>
      <c r="AA157" s="14"/>
      <c r="AB157" s="18"/>
      <c r="AC157" s="18"/>
      <c r="AD157" s="16"/>
    </row>
    <row r="158" spans="1:30" ht="25.5" customHeight="1" x14ac:dyDescent="0.25">
      <c r="A158" s="10"/>
      <c r="B158" s="10"/>
      <c r="C158" s="10"/>
      <c r="D158" s="10"/>
      <c r="E158" s="14"/>
      <c r="F158" s="18"/>
      <c r="G158" s="16"/>
      <c r="H158" s="18"/>
      <c r="I158" s="18"/>
      <c r="J158" s="16"/>
      <c r="K158" s="18"/>
      <c r="L158" s="18"/>
      <c r="M158" s="16"/>
      <c r="N158" s="18"/>
      <c r="O158" s="18"/>
      <c r="P158" s="16"/>
      <c r="Q158" s="14"/>
      <c r="R158" s="18"/>
      <c r="S158" s="18"/>
      <c r="T158" s="16"/>
      <c r="U158" s="18"/>
      <c r="V158" s="18"/>
      <c r="W158" s="16"/>
      <c r="X158" s="18"/>
      <c r="Y158" s="18"/>
      <c r="Z158" s="16"/>
      <c r="AA158" s="14"/>
      <c r="AB158" s="18"/>
      <c r="AC158" s="18"/>
      <c r="AD158" s="16"/>
    </row>
    <row r="159" spans="1:30" ht="25.5" customHeight="1" x14ac:dyDescent="0.25">
      <c r="A159" s="10"/>
      <c r="B159" s="10"/>
      <c r="C159" s="10"/>
      <c r="D159" s="10"/>
      <c r="E159" s="14"/>
      <c r="F159" s="18"/>
      <c r="G159" s="16"/>
      <c r="H159" s="18"/>
      <c r="I159" s="18"/>
      <c r="J159" s="16"/>
      <c r="K159" s="18"/>
      <c r="L159" s="18"/>
      <c r="M159" s="16"/>
      <c r="N159" s="18"/>
      <c r="O159" s="18"/>
      <c r="P159" s="16"/>
      <c r="Q159" s="14"/>
      <c r="R159" s="18"/>
      <c r="S159" s="18"/>
      <c r="T159" s="16"/>
      <c r="U159" s="18"/>
      <c r="V159" s="18"/>
      <c r="W159" s="16"/>
      <c r="X159" s="18"/>
      <c r="Y159" s="18"/>
      <c r="Z159" s="16"/>
      <c r="AA159" s="14"/>
      <c r="AB159" s="18"/>
      <c r="AC159" s="18"/>
      <c r="AD159" s="16"/>
    </row>
    <row r="160" spans="1:30" ht="25.5" customHeight="1" x14ac:dyDescent="0.25">
      <c r="A160" s="10">
        <v>4</v>
      </c>
      <c r="B160" s="10" t="s">
        <v>34</v>
      </c>
      <c r="C160" s="10" t="s">
        <v>116</v>
      </c>
      <c r="D160" s="10" t="s">
        <v>48</v>
      </c>
      <c r="E160" s="14">
        <v>45120</v>
      </c>
      <c r="F160" s="18">
        <f>+WORKDAY.INTL(E160,G160-1,1,[4]Festivos!$A$1:$T$1)</f>
        <v>45152</v>
      </c>
      <c r="G160" s="16">
        <v>21</v>
      </c>
      <c r="H160" s="18">
        <f>WORKDAY(F160,1,[4]Festivos!$A$1:$T$1)</f>
        <v>45153</v>
      </c>
      <c r="I160" s="18">
        <f>+WORKDAY.INTL(H160,J160-1,1,[4]Festivos!$A$1:$T$1)</f>
        <v>45173</v>
      </c>
      <c r="J160" s="16">
        <v>14</v>
      </c>
      <c r="K160" s="18">
        <f>WORKDAY(I160,1,[4]Festivos!$A$1:$T$1)</f>
        <v>45174</v>
      </c>
      <c r="L160" s="18">
        <f>+WORKDAY.INTL(K160,M160-1,1,[4]Festivos!$A$1:$T$1)</f>
        <v>45180</v>
      </c>
      <c r="M160" s="16">
        <v>5</v>
      </c>
      <c r="N160" s="18">
        <f>WORKDAY(L160,1,[4]Festivos!$A$1:$T$1)</f>
        <v>45181</v>
      </c>
      <c r="O160" s="18">
        <f>+WORKDAY.INTL(N160,P160-1,1,[4]Festivos!$A$1:$T$1)</f>
        <v>45184</v>
      </c>
      <c r="P160" s="16">
        <v>4</v>
      </c>
      <c r="Q160" s="14">
        <f>+O160</f>
        <v>45184</v>
      </c>
      <c r="R160" s="18">
        <f>WORKDAY(Q160,1,[4]Festivos!$A$1:$T$1)</f>
        <v>45187</v>
      </c>
      <c r="S160" s="18">
        <f>+WORKDAY.INTL(R160,T160-1,1,[4]Festivos!$A$1:$T$1)</f>
        <v>45190</v>
      </c>
      <c r="T160" s="16">
        <v>4</v>
      </c>
      <c r="U160" s="18">
        <f>WORKDAY(S160,1,[4]Festivos!$A$1:$T$1)</f>
        <v>45191</v>
      </c>
      <c r="V160" s="18">
        <f>+WORKDAY.INTL(U160,W160-1,1,[4]Festivos!$A$1:$T$1)</f>
        <v>45195</v>
      </c>
      <c r="W160" s="16">
        <v>3</v>
      </c>
      <c r="X160" s="18">
        <f>WORKDAY(V160,1,[4]Festivos!$A$1:$T$1)</f>
        <v>45196</v>
      </c>
      <c r="Y160" s="18">
        <f>+WORKDAY.INTL(X160,Z160-1,1,[4]Festivos!$A$1:$T$1)</f>
        <v>45201</v>
      </c>
      <c r="Z160" s="16">
        <v>4</v>
      </c>
      <c r="AA160" s="14">
        <f>+Y160</f>
        <v>45201</v>
      </c>
      <c r="AB160" s="18">
        <f>WORKDAY(AA160,1,[4]Festivos!$A$1:$T$1)</f>
        <v>45202</v>
      </c>
      <c r="AC160" s="18">
        <f>+WORKDAY.INTL(AB160,AD160-1,1,[4]Festivos!$A$1:$T$1)</f>
        <v>45203</v>
      </c>
      <c r="AD160" s="16">
        <v>2</v>
      </c>
    </row>
    <row r="161" spans="1:30" ht="25.5" customHeight="1" x14ac:dyDescent="0.25">
      <c r="A161" s="10"/>
      <c r="B161" s="10"/>
      <c r="C161" s="10"/>
      <c r="D161" s="10"/>
      <c r="E161" s="14"/>
      <c r="F161" s="18"/>
      <c r="G161" s="16"/>
      <c r="H161" s="18"/>
      <c r="I161" s="18"/>
      <c r="J161" s="16"/>
      <c r="K161" s="18"/>
      <c r="L161" s="18"/>
      <c r="M161" s="16"/>
      <c r="N161" s="18"/>
      <c r="O161" s="18"/>
      <c r="P161" s="16"/>
      <c r="Q161" s="14"/>
      <c r="R161" s="18"/>
      <c r="S161" s="18"/>
      <c r="T161" s="16"/>
      <c r="U161" s="18"/>
      <c r="V161" s="18"/>
      <c r="W161" s="16"/>
      <c r="X161" s="18"/>
      <c r="Y161" s="18"/>
      <c r="Z161" s="16"/>
      <c r="AA161" s="14"/>
      <c r="AB161" s="18"/>
      <c r="AC161" s="18"/>
      <c r="AD161" s="16"/>
    </row>
    <row r="162" spans="1:30" ht="25.5" customHeight="1" x14ac:dyDescent="0.25">
      <c r="A162" s="10"/>
      <c r="B162" s="10"/>
      <c r="C162" s="10"/>
      <c r="D162" s="10"/>
      <c r="E162" s="14"/>
      <c r="F162" s="18"/>
      <c r="G162" s="16"/>
      <c r="H162" s="18"/>
      <c r="I162" s="18"/>
      <c r="J162" s="16"/>
      <c r="K162" s="18"/>
      <c r="L162" s="18"/>
      <c r="M162" s="16"/>
      <c r="N162" s="18"/>
      <c r="O162" s="18"/>
      <c r="P162" s="16"/>
      <c r="Q162" s="14"/>
      <c r="R162" s="18"/>
      <c r="S162" s="18"/>
      <c r="T162" s="16"/>
      <c r="U162" s="18"/>
      <c r="V162" s="18"/>
      <c r="W162" s="16"/>
      <c r="X162" s="18"/>
      <c r="Y162" s="18"/>
      <c r="Z162" s="16"/>
      <c r="AA162" s="14"/>
      <c r="AB162" s="18"/>
      <c r="AC162" s="18"/>
      <c r="AD162" s="16"/>
    </row>
    <row r="163" spans="1:30" ht="25.5" customHeight="1" x14ac:dyDescent="0.25">
      <c r="A163" s="10"/>
      <c r="B163" s="10"/>
      <c r="C163" s="10"/>
      <c r="D163" s="10"/>
      <c r="E163" s="14"/>
      <c r="F163" s="18"/>
      <c r="G163" s="16"/>
      <c r="H163" s="18"/>
      <c r="I163" s="18"/>
      <c r="J163" s="16"/>
      <c r="K163" s="18"/>
      <c r="L163" s="18"/>
      <c r="M163" s="16"/>
      <c r="N163" s="18"/>
      <c r="O163" s="18"/>
      <c r="P163" s="16"/>
      <c r="Q163" s="14"/>
      <c r="R163" s="18"/>
      <c r="S163" s="18"/>
      <c r="T163" s="16"/>
      <c r="U163" s="18"/>
      <c r="V163" s="18"/>
      <c r="W163" s="16"/>
      <c r="X163" s="18"/>
      <c r="Y163" s="18"/>
      <c r="Z163" s="16"/>
      <c r="AA163" s="14"/>
      <c r="AB163" s="18"/>
      <c r="AC163" s="18"/>
      <c r="AD163" s="16"/>
    </row>
    <row r="164" spans="1:30" ht="25.5" customHeight="1" x14ac:dyDescent="0.25">
      <c r="A164" s="10"/>
      <c r="B164" s="10"/>
      <c r="C164" s="10"/>
      <c r="D164" s="10"/>
      <c r="E164" s="14"/>
      <c r="F164" s="18"/>
      <c r="G164" s="16"/>
      <c r="H164" s="18"/>
      <c r="I164" s="18"/>
      <c r="J164" s="16"/>
      <c r="K164" s="18"/>
      <c r="L164" s="18"/>
      <c r="M164" s="16"/>
      <c r="N164" s="18"/>
      <c r="O164" s="18"/>
      <c r="P164" s="16"/>
      <c r="Q164" s="14"/>
      <c r="R164" s="18"/>
      <c r="S164" s="18"/>
      <c r="T164" s="16"/>
      <c r="U164" s="18"/>
      <c r="V164" s="18"/>
      <c r="W164" s="16"/>
      <c r="X164" s="18"/>
      <c r="Y164" s="18"/>
      <c r="Z164" s="16"/>
      <c r="AA164" s="14"/>
      <c r="AB164" s="18"/>
      <c r="AC164" s="18"/>
      <c r="AD164" s="16"/>
    </row>
    <row r="165" spans="1:30" ht="25.5" customHeight="1" x14ac:dyDescent="0.25">
      <c r="A165" s="10"/>
      <c r="B165" s="10"/>
      <c r="C165" s="10"/>
      <c r="D165" s="10"/>
      <c r="E165" s="14"/>
      <c r="F165" s="18"/>
      <c r="G165" s="16"/>
      <c r="H165" s="18"/>
      <c r="I165" s="18"/>
      <c r="J165" s="16"/>
      <c r="K165" s="18"/>
      <c r="L165" s="18"/>
      <c r="M165" s="16"/>
      <c r="N165" s="18"/>
      <c r="O165" s="18"/>
      <c r="P165" s="16"/>
      <c r="Q165" s="14"/>
      <c r="R165" s="18"/>
      <c r="S165" s="18"/>
      <c r="T165" s="16"/>
      <c r="U165" s="18"/>
      <c r="V165" s="18"/>
      <c r="W165" s="16"/>
      <c r="X165" s="18"/>
      <c r="Y165" s="18"/>
      <c r="Z165" s="16"/>
      <c r="AA165" s="14"/>
      <c r="AB165" s="18"/>
      <c r="AC165" s="18"/>
      <c r="AD165" s="16"/>
    </row>
    <row r="166" spans="1:30" ht="25.5" customHeight="1" x14ac:dyDescent="0.25">
      <c r="A166" s="10">
        <v>5</v>
      </c>
      <c r="B166" s="10" t="s">
        <v>34</v>
      </c>
      <c r="C166" s="10" t="s">
        <v>68</v>
      </c>
      <c r="D166" s="10" t="s">
        <v>48</v>
      </c>
      <c r="E166" s="14">
        <v>45204</v>
      </c>
      <c r="F166" s="18">
        <f>+WORKDAY.INTL(E166,G166-1,1,[4]Festivos!$A$1:$T$1)</f>
        <v>45224</v>
      </c>
      <c r="G166" s="16">
        <v>14</v>
      </c>
      <c r="H166" s="18">
        <f>WORKDAY(F166,1,[4]Festivos!$A$1:$T$1)</f>
        <v>45225</v>
      </c>
      <c r="I166" s="18">
        <f>+WORKDAY.INTL(H166,J166-1,1,[4]Festivos!$A$1:$T$1)</f>
        <v>45239</v>
      </c>
      <c r="J166" s="16">
        <v>10</v>
      </c>
      <c r="K166" s="18">
        <f>WORKDAY(I166,1,[4]Festivos!$A$1:$T$1)</f>
        <v>45240</v>
      </c>
      <c r="L166" s="18">
        <f>+WORKDAY.INTL(K166,M166-1,1,[4]Festivos!$A$1:$T$1)</f>
        <v>45247</v>
      </c>
      <c r="M166" s="16">
        <v>5</v>
      </c>
      <c r="N166" s="18">
        <f>WORKDAY(L166,1,[4]Festivos!$A$1:$T$1)</f>
        <v>45250</v>
      </c>
      <c r="O166" s="18">
        <f>+WORKDAY.INTL(N166,P166-1,1,[4]Festivos!$A$1:$T$1)</f>
        <v>45252</v>
      </c>
      <c r="P166" s="16">
        <v>3</v>
      </c>
      <c r="Q166" s="14">
        <f>+O166</f>
        <v>45252</v>
      </c>
      <c r="R166" s="18">
        <f>WORKDAY(Q166,1,[4]Festivos!$A$1:$T$1)</f>
        <v>45253</v>
      </c>
      <c r="S166" s="18">
        <f>+WORKDAY.INTL(R166,T166-1,1,[4]Festivos!$A$1:$T$1)</f>
        <v>45258</v>
      </c>
      <c r="T166" s="16">
        <v>4</v>
      </c>
      <c r="U166" s="18">
        <f>WORKDAY(S166,1,[4]Festivos!$A$1:$T$1)</f>
        <v>45259</v>
      </c>
      <c r="V166" s="18">
        <f>+WORKDAY.INTL(U166,W166-1,1,[4]Festivos!$A$1:$T$1)</f>
        <v>45261</v>
      </c>
      <c r="W166" s="16">
        <v>3</v>
      </c>
      <c r="X166" s="18">
        <f>WORKDAY(V166,1,[4]Festivos!$A$1:$T$1)</f>
        <v>45264</v>
      </c>
      <c r="Y166" s="18">
        <f>+WORKDAY.INTL(X166,Z166-1,1,[4]Festivos!$A$1:$T$1)</f>
        <v>45266</v>
      </c>
      <c r="Z166" s="16">
        <v>3</v>
      </c>
      <c r="AA166" s="14">
        <f>+Y166</f>
        <v>45266</v>
      </c>
      <c r="AB166" s="18">
        <f>WORKDAY(AA166,1,[4]Festivos!$A$1:$T$1)</f>
        <v>45267</v>
      </c>
      <c r="AC166" s="18">
        <f>+WORKDAY.INTL(AB166,AD166-1,1,[4]Festivos!$A$1:$T$1)</f>
        <v>45271</v>
      </c>
      <c r="AD166" s="16">
        <v>2</v>
      </c>
    </row>
    <row r="167" spans="1:30" ht="25.5" customHeight="1" x14ac:dyDescent="0.25">
      <c r="A167" s="10"/>
      <c r="B167" s="10"/>
      <c r="C167" s="10"/>
      <c r="D167" s="10"/>
      <c r="E167" s="14"/>
      <c r="F167" s="18"/>
      <c r="G167" s="16"/>
      <c r="H167" s="18"/>
      <c r="I167" s="18"/>
      <c r="J167" s="16"/>
      <c r="K167" s="18"/>
      <c r="L167" s="18"/>
      <c r="M167" s="16"/>
      <c r="N167" s="18"/>
      <c r="O167" s="18"/>
      <c r="P167" s="16"/>
      <c r="Q167" s="14"/>
      <c r="R167" s="18"/>
      <c r="S167" s="18"/>
      <c r="T167" s="16"/>
      <c r="U167" s="18"/>
      <c r="V167" s="18"/>
      <c r="W167" s="16"/>
      <c r="X167" s="18"/>
      <c r="Y167" s="18"/>
      <c r="Z167" s="16"/>
      <c r="AA167" s="14"/>
      <c r="AB167" s="18"/>
      <c r="AC167" s="18"/>
      <c r="AD167" s="16"/>
    </row>
    <row r="168" spans="1:30" ht="25.5" customHeight="1" x14ac:dyDescent="0.25">
      <c r="A168" s="10"/>
      <c r="B168" s="10"/>
      <c r="C168" s="10"/>
      <c r="D168" s="10"/>
      <c r="E168" s="14"/>
      <c r="F168" s="18"/>
      <c r="G168" s="16"/>
      <c r="H168" s="18"/>
      <c r="I168" s="18"/>
      <c r="J168" s="16"/>
      <c r="K168" s="18"/>
      <c r="L168" s="18"/>
      <c r="M168" s="16"/>
      <c r="N168" s="18"/>
      <c r="O168" s="18"/>
      <c r="P168" s="16"/>
      <c r="Q168" s="14"/>
      <c r="R168" s="18"/>
      <c r="S168" s="18"/>
      <c r="T168" s="16"/>
      <c r="U168" s="18"/>
      <c r="V168" s="18"/>
      <c r="W168" s="16"/>
      <c r="X168" s="18"/>
      <c r="Y168" s="18"/>
      <c r="Z168" s="16"/>
      <c r="AA168" s="14"/>
      <c r="AB168" s="18"/>
      <c r="AC168" s="18"/>
      <c r="AD168" s="16"/>
    </row>
    <row r="169" spans="1:30" ht="25.5" customHeight="1" x14ac:dyDescent="0.25">
      <c r="A169" s="10"/>
      <c r="B169" s="10"/>
      <c r="C169" s="10"/>
      <c r="D169" s="10"/>
      <c r="E169" s="14"/>
      <c r="F169" s="18"/>
      <c r="G169" s="16"/>
      <c r="H169" s="18"/>
      <c r="I169" s="18"/>
      <c r="J169" s="16"/>
      <c r="K169" s="18"/>
      <c r="L169" s="18"/>
      <c r="M169" s="16"/>
      <c r="N169" s="18"/>
      <c r="O169" s="18"/>
      <c r="P169" s="16"/>
      <c r="Q169" s="14"/>
      <c r="R169" s="18"/>
      <c r="S169" s="18"/>
      <c r="T169" s="16"/>
      <c r="U169" s="18"/>
      <c r="V169" s="18"/>
      <c r="W169" s="16"/>
      <c r="X169" s="18"/>
      <c r="Y169" s="18"/>
      <c r="Z169" s="16"/>
      <c r="AA169" s="14"/>
      <c r="AB169" s="18"/>
      <c r="AC169" s="18"/>
      <c r="AD169" s="16"/>
    </row>
    <row r="170" spans="1:30" ht="25.5" customHeight="1" x14ac:dyDescent="0.25">
      <c r="A170" s="10">
        <v>6</v>
      </c>
      <c r="B170" s="10" t="s">
        <v>34</v>
      </c>
      <c r="C170" s="10" t="s">
        <v>69</v>
      </c>
      <c r="D170" s="10" t="s">
        <v>48</v>
      </c>
      <c r="E170" s="14">
        <v>45204</v>
      </c>
      <c r="F170" s="18">
        <f>+WORKDAY.INTL(E170,G170-1,1,[4]Festivos!$A$1:$T$1)</f>
        <v>45222</v>
      </c>
      <c r="G170" s="16">
        <v>12</v>
      </c>
      <c r="H170" s="18">
        <f>WORKDAY(F170,1,[4]Festivos!$A$1:$T$1)</f>
        <v>45223</v>
      </c>
      <c r="I170" s="18">
        <f>+WORKDAY.INTL(H170,J170-1,1,[4]Festivos!$A$1:$T$1)</f>
        <v>45237</v>
      </c>
      <c r="J170" s="16">
        <v>10</v>
      </c>
      <c r="K170" s="18">
        <f>WORKDAY(I170,1,[4]Festivos!$A$1:$T$1)</f>
        <v>45238</v>
      </c>
      <c r="L170" s="18">
        <f>+WORKDAY.INTL(K170,M170-1,1,[4]Festivos!$A$1:$T$1)</f>
        <v>45245</v>
      </c>
      <c r="M170" s="16">
        <v>5</v>
      </c>
      <c r="N170" s="18">
        <f>WORKDAY(L170,1,[4]Festivos!$A$1:$T$1)</f>
        <v>45246</v>
      </c>
      <c r="O170" s="18">
        <f>+WORKDAY.INTL(N170,P170-1,1,[4]Festivos!$A$1:$T$1)</f>
        <v>45250</v>
      </c>
      <c r="P170" s="16">
        <v>3</v>
      </c>
      <c r="Q170" s="14">
        <f>+O170</f>
        <v>45250</v>
      </c>
      <c r="R170" s="18">
        <f>WORKDAY(Q170,1,[4]Festivos!$A$1:$T$1)</f>
        <v>45251</v>
      </c>
      <c r="S170" s="18">
        <f>+WORKDAY.INTL(R170,T170-1,1,[4]Festivos!$A$1:$T$1)</f>
        <v>45254</v>
      </c>
      <c r="T170" s="16">
        <v>4</v>
      </c>
      <c r="U170" s="18">
        <f>WORKDAY(S170,1,[4]Festivos!$A$1:$T$1)</f>
        <v>45257</v>
      </c>
      <c r="V170" s="18">
        <f>+WORKDAY.INTL(U170,W170-1,1,[4]Festivos!$A$1:$T$1)</f>
        <v>45259</v>
      </c>
      <c r="W170" s="16">
        <v>3</v>
      </c>
      <c r="X170" s="18">
        <f>WORKDAY(V170,1,[4]Festivos!$A$1:$T$1)</f>
        <v>45260</v>
      </c>
      <c r="Y170" s="18">
        <f>+WORKDAY.INTL(X170,Z170-1,1,[4]Festivos!$A$1:$T$1)</f>
        <v>45264</v>
      </c>
      <c r="Z170" s="16">
        <v>3</v>
      </c>
      <c r="AA170" s="14">
        <f>+Y170</f>
        <v>45264</v>
      </c>
      <c r="AB170" s="18">
        <f>WORKDAY(AA170,1,[4]Festivos!$A$1:$T$1)</f>
        <v>45265</v>
      </c>
      <c r="AC170" s="18">
        <f>+WORKDAY.INTL(AB170,AD170-1,1,[4]Festivos!$A$1:$T$1)</f>
        <v>45266</v>
      </c>
      <c r="AD170" s="16">
        <v>2</v>
      </c>
    </row>
    <row r="171" spans="1:30" ht="25.5" customHeight="1" x14ac:dyDescent="0.25">
      <c r="A171" s="10"/>
      <c r="B171" s="10"/>
      <c r="C171" s="10"/>
      <c r="D171" s="10"/>
      <c r="E171" s="14"/>
      <c r="F171" s="18"/>
      <c r="G171" s="16"/>
      <c r="H171" s="18"/>
      <c r="I171" s="18"/>
      <c r="J171" s="16"/>
      <c r="K171" s="18"/>
      <c r="L171" s="18"/>
      <c r="M171" s="16"/>
      <c r="N171" s="18"/>
      <c r="O171" s="18"/>
      <c r="P171" s="16"/>
      <c r="Q171" s="14"/>
      <c r="R171" s="18"/>
      <c r="S171" s="18"/>
      <c r="T171" s="16"/>
      <c r="U171" s="18"/>
      <c r="V171" s="18"/>
      <c r="W171" s="16"/>
      <c r="X171" s="18"/>
      <c r="Y171" s="18"/>
      <c r="Z171" s="16"/>
      <c r="AA171" s="14"/>
      <c r="AB171" s="18"/>
      <c r="AC171" s="18"/>
      <c r="AD171" s="16"/>
    </row>
    <row r="172" spans="1:30" ht="25.5" customHeight="1" x14ac:dyDescent="0.25">
      <c r="A172" s="10"/>
      <c r="B172" s="10"/>
      <c r="C172" s="10"/>
      <c r="D172" s="10"/>
      <c r="E172" s="14"/>
      <c r="F172" s="18"/>
      <c r="G172" s="16"/>
      <c r="H172" s="18"/>
      <c r="I172" s="18"/>
      <c r="J172" s="16"/>
      <c r="K172" s="18"/>
      <c r="L172" s="18"/>
      <c r="M172" s="16"/>
      <c r="N172" s="18"/>
      <c r="O172" s="18"/>
      <c r="P172" s="16"/>
      <c r="Q172" s="14"/>
      <c r="R172" s="18"/>
      <c r="S172" s="18"/>
      <c r="T172" s="16"/>
      <c r="U172" s="18"/>
      <c r="V172" s="18"/>
      <c r="W172" s="16"/>
      <c r="X172" s="18"/>
      <c r="Y172" s="18"/>
      <c r="Z172" s="16"/>
      <c r="AA172" s="14"/>
      <c r="AB172" s="18"/>
      <c r="AC172" s="18"/>
      <c r="AD172" s="16"/>
    </row>
    <row r="173" spans="1:30" ht="12.75" customHeight="1" x14ac:dyDescent="0.25">
      <c r="A173" s="10"/>
      <c r="B173" s="10"/>
      <c r="C173" s="10"/>
      <c r="D173" s="10"/>
      <c r="E173" s="14"/>
      <c r="F173" s="18"/>
      <c r="G173" s="16"/>
      <c r="H173" s="18"/>
      <c r="I173" s="18"/>
      <c r="J173" s="16"/>
      <c r="K173" s="18"/>
      <c r="L173" s="18"/>
      <c r="M173" s="16"/>
      <c r="N173" s="18"/>
      <c r="O173" s="18"/>
      <c r="P173" s="16"/>
      <c r="Q173" s="14"/>
      <c r="R173" s="18"/>
      <c r="S173" s="18"/>
      <c r="T173" s="16"/>
      <c r="U173" s="18"/>
      <c r="V173" s="18"/>
      <c r="W173" s="16"/>
      <c r="X173" s="18"/>
      <c r="Y173" s="18"/>
      <c r="Z173" s="16"/>
      <c r="AA173" s="14"/>
      <c r="AB173" s="18"/>
      <c r="AC173" s="18"/>
      <c r="AD173" s="16"/>
    </row>
    <row r="174" spans="1:30" s="1" customFormat="1" x14ac:dyDescent="0.25">
      <c r="A174" s="10">
        <v>1</v>
      </c>
      <c r="B174" s="10" t="s">
        <v>35</v>
      </c>
      <c r="C174" s="10" t="s">
        <v>70</v>
      </c>
      <c r="D174" s="10" t="s">
        <v>71</v>
      </c>
      <c r="E174" s="14">
        <v>44967</v>
      </c>
      <c r="F174" s="18">
        <f>+WORKDAY.INTL(E174,G174-1,1,[5]Festivos!$A$1:$T$1)</f>
        <v>44987</v>
      </c>
      <c r="G174" s="16">
        <v>15</v>
      </c>
      <c r="H174" s="18">
        <f>WORKDAY(F174,1,[5]Festivos!$A$1:$T$1)</f>
        <v>44988</v>
      </c>
      <c r="I174" s="18">
        <f>+WORKDAY.INTL(H174,J174-1,1,[5]Festivos!$A$1:$T$1)</f>
        <v>45001</v>
      </c>
      <c r="J174" s="16">
        <v>10</v>
      </c>
      <c r="K174" s="18">
        <f>WORKDAY(I174,1,[5]Festivos!$A$1:$T$1)</f>
        <v>45002</v>
      </c>
      <c r="L174" s="18">
        <f>+WORKDAY.INTL(K174,M174-1,1,[5]Festivos!$A$1:$T$1)</f>
        <v>45008</v>
      </c>
      <c r="M174" s="16">
        <v>4</v>
      </c>
      <c r="N174" s="18">
        <f>WORKDAY(L174,1,[5]Festivos!$A$1:$T$1)</f>
        <v>45009</v>
      </c>
      <c r="O174" s="18">
        <f>+WORKDAY.INTL(N174,P174-1,1,[5]Festivos!$A$1:$T$1)</f>
        <v>45014</v>
      </c>
      <c r="P174" s="16">
        <v>4</v>
      </c>
      <c r="Q174" s="14">
        <f>+O174</f>
        <v>45014</v>
      </c>
      <c r="R174" s="18">
        <f>WORKDAY(Q174,1,[5]Festivos!$A$1:$T$1)</f>
        <v>45015</v>
      </c>
      <c r="S174" s="18">
        <f>+WORKDAY.INTL(R174,T174-1,1,[5]Festivos!$A$1:$T$1)</f>
        <v>45027</v>
      </c>
      <c r="T174" s="16">
        <v>4</v>
      </c>
      <c r="U174" s="18">
        <f>WORKDAY(S174,1,[5]Festivos!$A$1:$T$1)</f>
        <v>45028</v>
      </c>
      <c r="V174" s="18">
        <f>+WORKDAY.INTL(U174,W174-1,1,[5]Festivos!$A$1:$T$1)</f>
        <v>45029</v>
      </c>
      <c r="W174" s="16">
        <v>2</v>
      </c>
      <c r="X174" s="18">
        <f>WORKDAY(V174,1,[5]Festivos!$A$1:$T$1)</f>
        <v>45030</v>
      </c>
      <c r="Y174" s="18">
        <f>+WORKDAY.INTL(X174,Z174-1,1,[5]Festivos!$A$1:$T$1)</f>
        <v>45034</v>
      </c>
      <c r="Z174" s="16">
        <v>3</v>
      </c>
      <c r="AA174" s="14">
        <v>45034</v>
      </c>
      <c r="AB174" s="18">
        <f>WORKDAY(AA174,1,[5]Festivos!$A$1:$T$1)</f>
        <v>45035</v>
      </c>
      <c r="AC174" s="18">
        <f>+WORKDAY.INTL(AB174,AD174-1,1,[5]Festivos!$A$1:$T$1)</f>
        <v>45036</v>
      </c>
      <c r="AD174" s="16">
        <v>2</v>
      </c>
    </row>
    <row r="175" spans="1:30" s="1" customFormat="1" ht="25.5" customHeight="1" x14ac:dyDescent="0.25">
      <c r="A175" s="10"/>
      <c r="B175" s="10"/>
      <c r="C175" s="10"/>
      <c r="D175" s="10"/>
      <c r="E175" s="14"/>
      <c r="F175" s="18"/>
      <c r="G175" s="16"/>
      <c r="H175" s="18"/>
      <c r="I175" s="18"/>
      <c r="J175" s="16"/>
      <c r="K175" s="18"/>
      <c r="L175" s="18"/>
      <c r="M175" s="16"/>
      <c r="N175" s="18"/>
      <c r="O175" s="18"/>
      <c r="P175" s="16"/>
      <c r="Q175" s="14"/>
      <c r="R175" s="18"/>
      <c r="S175" s="18"/>
      <c r="T175" s="16"/>
      <c r="U175" s="18"/>
      <c r="V175" s="18"/>
      <c r="W175" s="16"/>
      <c r="X175" s="18"/>
      <c r="Y175" s="18"/>
      <c r="Z175" s="16"/>
      <c r="AA175" s="14"/>
      <c r="AB175" s="18"/>
      <c r="AC175" s="18"/>
      <c r="AD175" s="16"/>
    </row>
    <row r="176" spans="1:30" s="1" customFormat="1" ht="25.5" customHeight="1" x14ac:dyDescent="0.25">
      <c r="A176" s="10"/>
      <c r="B176" s="10"/>
      <c r="C176" s="10"/>
      <c r="D176" s="10"/>
      <c r="E176" s="14"/>
      <c r="F176" s="18"/>
      <c r="G176" s="16"/>
      <c r="H176" s="18"/>
      <c r="I176" s="18"/>
      <c r="J176" s="16"/>
      <c r="K176" s="18"/>
      <c r="L176" s="18"/>
      <c r="M176" s="16"/>
      <c r="N176" s="18"/>
      <c r="O176" s="18"/>
      <c r="P176" s="16"/>
      <c r="Q176" s="14"/>
      <c r="R176" s="18"/>
      <c r="S176" s="18"/>
      <c r="T176" s="16"/>
      <c r="U176" s="18"/>
      <c r="V176" s="18"/>
      <c r="W176" s="16"/>
      <c r="X176" s="18"/>
      <c r="Y176" s="18"/>
      <c r="Z176" s="16"/>
      <c r="AA176" s="14"/>
      <c r="AB176" s="18"/>
      <c r="AC176" s="18"/>
      <c r="AD176" s="16"/>
    </row>
    <row r="177" spans="1:30" s="1" customFormat="1" ht="25.5" customHeight="1" x14ac:dyDescent="0.25">
      <c r="A177" s="10"/>
      <c r="B177" s="10"/>
      <c r="C177" s="10"/>
      <c r="D177" s="10"/>
      <c r="E177" s="14"/>
      <c r="F177" s="18"/>
      <c r="G177" s="16"/>
      <c r="H177" s="18"/>
      <c r="I177" s="18"/>
      <c r="J177" s="16"/>
      <c r="K177" s="18"/>
      <c r="L177" s="18"/>
      <c r="M177" s="16"/>
      <c r="N177" s="18"/>
      <c r="O177" s="18"/>
      <c r="P177" s="16"/>
      <c r="Q177" s="14"/>
      <c r="R177" s="18"/>
      <c r="S177" s="18"/>
      <c r="T177" s="16"/>
      <c r="U177" s="18"/>
      <c r="V177" s="18"/>
      <c r="W177" s="16"/>
      <c r="X177" s="18"/>
      <c r="Y177" s="18"/>
      <c r="Z177" s="16"/>
      <c r="AA177" s="14"/>
      <c r="AB177" s="18"/>
      <c r="AC177" s="18"/>
      <c r="AD177" s="16"/>
    </row>
    <row r="178" spans="1:30" ht="25.5" customHeight="1" x14ac:dyDescent="0.25">
      <c r="A178" s="10"/>
      <c r="B178" s="10"/>
      <c r="C178" s="10"/>
      <c r="D178" s="10"/>
      <c r="E178" s="14"/>
      <c r="F178" s="18"/>
      <c r="G178" s="16"/>
      <c r="H178" s="18"/>
      <c r="I178" s="18"/>
      <c r="J178" s="16"/>
      <c r="K178" s="18"/>
      <c r="L178" s="18"/>
      <c r="M178" s="16"/>
      <c r="N178" s="18"/>
      <c r="O178" s="18"/>
      <c r="P178" s="16"/>
      <c r="Q178" s="14"/>
      <c r="R178" s="18"/>
      <c r="S178" s="18"/>
      <c r="T178" s="16"/>
      <c r="U178" s="18"/>
      <c r="V178" s="18"/>
      <c r="W178" s="16"/>
      <c r="X178" s="18"/>
      <c r="Y178" s="18"/>
      <c r="Z178" s="16"/>
      <c r="AA178" s="14"/>
      <c r="AB178" s="18"/>
      <c r="AC178" s="18"/>
      <c r="AD178" s="16"/>
    </row>
    <row r="179" spans="1:30" x14ac:dyDescent="0.25">
      <c r="A179" s="10">
        <v>2</v>
      </c>
      <c r="B179" s="10" t="s">
        <v>35</v>
      </c>
      <c r="C179" s="10" t="s">
        <v>117</v>
      </c>
      <c r="D179" s="10" t="s">
        <v>71</v>
      </c>
      <c r="E179" s="14">
        <v>44967</v>
      </c>
      <c r="F179" s="18">
        <f>+WORKDAY.INTL(E179,G179-1,1,[5]Festivos!$A$1:$T$1)</f>
        <v>44987</v>
      </c>
      <c r="G179" s="16">
        <v>15</v>
      </c>
      <c r="H179" s="18">
        <f>WORKDAY(F179,1,[5]Festivos!$A$1:$T$1)</f>
        <v>44988</v>
      </c>
      <c r="I179" s="18">
        <f>+WORKDAY.INTL(H179,J179-1,1,[5]Festivos!$A$1:$T$1)</f>
        <v>45001</v>
      </c>
      <c r="J179" s="16">
        <v>10</v>
      </c>
      <c r="K179" s="18">
        <f>WORKDAY(I179,1,[5]Festivos!$A$1:$T$1)</f>
        <v>45002</v>
      </c>
      <c r="L179" s="18">
        <f>+WORKDAY.INTL(K179,M179-1,1,[5]Festivos!$A$1:$T$1)</f>
        <v>45008</v>
      </c>
      <c r="M179" s="16">
        <v>4</v>
      </c>
      <c r="N179" s="18">
        <f>WORKDAY(L179,1,[5]Festivos!$A$1:$T$1)</f>
        <v>45009</v>
      </c>
      <c r="O179" s="18">
        <f>+WORKDAY.INTL(N179,P179-1,1,[5]Festivos!$A$1:$T$1)</f>
        <v>45014</v>
      </c>
      <c r="P179" s="16">
        <v>4</v>
      </c>
      <c r="Q179" s="14">
        <f>+O179</f>
        <v>45014</v>
      </c>
      <c r="R179" s="18">
        <f>WORKDAY(Q179,1,[5]Festivos!$A$1:$T$1)</f>
        <v>45015</v>
      </c>
      <c r="S179" s="18">
        <f>+WORKDAY.INTL(R179,T179-1,1,[5]Festivos!$A$1:$T$1)</f>
        <v>45027</v>
      </c>
      <c r="T179" s="16">
        <v>4</v>
      </c>
      <c r="U179" s="18">
        <f>WORKDAY(S179,1,[5]Festivos!$A$1:$T$1)</f>
        <v>45028</v>
      </c>
      <c r="V179" s="18">
        <f>+WORKDAY.INTL(U179,W179-1,1,[5]Festivos!$A$1:$T$1)</f>
        <v>45029</v>
      </c>
      <c r="W179" s="16">
        <v>2</v>
      </c>
      <c r="X179" s="18">
        <f>WORKDAY(V179,1,[5]Festivos!$A$1:$T$1)</f>
        <v>45030</v>
      </c>
      <c r="Y179" s="18">
        <f>+WORKDAY.INTL(X179,Z179-1,1,[5]Festivos!$A$1:$T$1)</f>
        <v>45034</v>
      </c>
      <c r="Z179" s="16">
        <v>3</v>
      </c>
      <c r="AA179" s="14">
        <v>45034</v>
      </c>
      <c r="AB179" s="18">
        <f>WORKDAY(AA179,1,[5]Festivos!$A$1:$T$1)</f>
        <v>45035</v>
      </c>
      <c r="AC179" s="18">
        <f>+WORKDAY.INTL(AB179,AD179-1,1,[5]Festivos!$A$1:$T$1)</f>
        <v>45036</v>
      </c>
      <c r="AD179" s="16">
        <v>2</v>
      </c>
    </row>
    <row r="180" spans="1:30" ht="25.5" customHeight="1" x14ac:dyDescent="0.25">
      <c r="A180" s="10"/>
      <c r="B180" s="10"/>
      <c r="C180" s="10"/>
      <c r="D180" s="10"/>
      <c r="E180" s="14"/>
      <c r="F180" s="18"/>
      <c r="G180" s="16"/>
      <c r="H180" s="18"/>
      <c r="I180" s="18"/>
      <c r="J180" s="16"/>
      <c r="K180" s="18"/>
      <c r="L180" s="18"/>
      <c r="M180" s="16"/>
      <c r="N180" s="18"/>
      <c r="O180" s="18"/>
      <c r="P180" s="16"/>
      <c r="Q180" s="14"/>
      <c r="R180" s="18"/>
      <c r="S180" s="18"/>
      <c r="T180" s="16"/>
      <c r="U180" s="18"/>
      <c r="V180" s="18"/>
      <c r="W180" s="16"/>
      <c r="X180" s="18"/>
      <c r="Y180" s="18"/>
      <c r="Z180" s="16"/>
      <c r="AA180" s="14"/>
      <c r="AB180" s="18"/>
      <c r="AC180" s="18"/>
      <c r="AD180" s="16"/>
    </row>
    <row r="181" spans="1:30" ht="25.5" customHeight="1" x14ac:dyDescent="0.25">
      <c r="A181" s="10"/>
      <c r="B181" s="10"/>
      <c r="C181" s="10"/>
      <c r="D181" s="10"/>
      <c r="E181" s="14"/>
      <c r="F181" s="18"/>
      <c r="G181" s="16"/>
      <c r="H181" s="18"/>
      <c r="I181" s="18"/>
      <c r="J181" s="16"/>
      <c r="K181" s="18"/>
      <c r="L181" s="18"/>
      <c r="M181" s="16"/>
      <c r="N181" s="18"/>
      <c r="O181" s="18"/>
      <c r="P181" s="16"/>
      <c r="Q181" s="14"/>
      <c r="R181" s="18"/>
      <c r="S181" s="18"/>
      <c r="T181" s="16"/>
      <c r="U181" s="18"/>
      <c r="V181" s="18"/>
      <c r="W181" s="16"/>
      <c r="X181" s="18"/>
      <c r="Y181" s="18"/>
      <c r="Z181" s="16"/>
      <c r="AA181" s="14"/>
      <c r="AB181" s="18"/>
      <c r="AC181" s="18"/>
      <c r="AD181" s="16"/>
    </row>
    <row r="182" spans="1:30" ht="25.5" customHeight="1" x14ac:dyDescent="0.25">
      <c r="A182" s="10"/>
      <c r="B182" s="10"/>
      <c r="C182" s="10"/>
      <c r="D182" s="10"/>
      <c r="E182" s="14"/>
      <c r="F182" s="18"/>
      <c r="G182" s="16"/>
      <c r="H182" s="18"/>
      <c r="I182" s="18"/>
      <c r="J182" s="16"/>
      <c r="K182" s="18"/>
      <c r="L182" s="18"/>
      <c r="M182" s="16"/>
      <c r="N182" s="18"/>
      <c r="O182" s="18"/>
      <c r="P182" s="16"/>
      <c r="Q182" s="14"/>
      <c r="R182" s="18"/>
      <c r="S182" s="18"/>
      <c r="T182" s="16"/>
      <c r="U182" s="18"/>
      <c r="V182" s="18"/>
      <c r="W182" s="16"/>
      <c r="X182" s="18"/>
      <c r="Y182" s="18"/>
      <c r="Z182" s="16"/>
      <c r="AA182" s="14"/>
      <c r="AB182" s="18"/>
      <c r="AC182" s="18"/>
      <c r="AD182" s="16"/>
    </row>
    <row r="183" spans="1:30" ht="25.5" customHeight="1" x14ac:dyDescent="0.25">
      <c r="A183" s="10"/>
      <c r="B183" s="10"/>
      <c r="C183" s="10"/>
      <c r="D183" s="10"/>
      <c r="E183" s="14"/>
      <c r="F183" s="18"/>
      <c r="G183" s="16"/>
      <c r="H183" s="18"/>
      <c r="I183" s="18"/>
      <c r="J183" s="16"/>
      <c r="K183" s="18"/>
      <c r="L183" s="18"/>
      <c r="M183" s="16"/>
      <c r="N183" s="18"/>
      <c r="O183" s="18"/>
      <c r="P183" s="16"/>
      <c r="Q183" s="14"/>
      <c r="R183" s="18"/>
      <c r="S183" s="18"/>
      <c r="T183" s="16"/>
      <c r="U183" s="18"/>
      <c r="V183" s="18"/>
      <c r="W183" s="16"/>
      <c r="X183" s="18"/>
      <c r="Y183" s="18"/>
      <c r="Z183" s="16"/>
      <c r="AA183" s="14"/>
      <c r="AB183" s="18"/>
      <c r="AC183" s="18"/>
      <c r="AD183" s="16"/>
    </row>
    <row r="184" spans="1:30" x14ac:dyDescent="0.25">
      <c r="A184" s="11">
        <v>3</v>
      </c>
      <c r="B184" s="11" t="s">
        <v>35</v>
      </c>
      <c r="C184" s="11" t="s">
        <v>75</v>
      </c>
      <c r="D184" s="11" t="s">
        <v>112</v>
      </c>
      <c r="E184" s="26">
        <v>44972</v>
      </c>
      <c r="F184" s="23">
        <f>+WORKDAY.INTL(E184,G184-1,1,[5]Festivos!$A$1:$T$1)</f>
        <v>44981</v>
      </c>
      <c r="G184" s="29">
        <v>8</v>
      </c>
      <c r="H184" s="23">
        <f>WORKDAY(F184,1,[5]Festivos!$A$1:$T$1)</f>
        <v>44984</v>
      </c>
      <c r="I184" s="23">
        <f>+WORKDAY.INTL(H184,J184-1,1,[5]Festivos!$A$1:$T$1)</f>
        <v>44992</v>
      </c>
      <c r="J184" s="29">
        <v>7</v>
      </c>
      <c r="K184" s="23">
        <f>WORKDAY(I184,1,[5]Festivos!$A$1:$T$1)</f>
        <v>44993</v>
      </c>
      <c r="L184" s="23">
        <f>+WORKDAY.INTL(K184,M184-1,1,[5]Festivos!$A$1:$T$1)</f>
        <v>44995</v>
      </c>
      <c r="M184" s="29">
        <v>3</v>
      </c>
      <c r="N184" s="23">
        <f>WORKDAY(L184,1,[5]Festivos!$A$1:$T$1)</f>
        <v>44998</v>
      </c>
      <c r="O184" s="23">
        <f>+WORKDAY.INTL(N184,P184-1,1,[5]Festivos!$A$1:$T$1)</f>
        <v>44999</v>
      </c>
      <c r="P184" s="29">
        <v>2</v>
      </c>
      <c r="Q184" s="26">
        <f>+O184</f>
        <v>44999</v>
      </c>
      <c r="R184" s="23">
        <f>WORKDAY(Q184,1,[5]Festivos!$A$1:$T$1)</f>
        <v>45000</v>
      </c>
      <c r="S184" s="23">
        <f>+WORKDAY.INTL(R184,T184-1,1,[5]Festivos!$A$1:$T$1)</f>
        <v>45002</v>
      </c>
      <c r="T184" s="29">
        <v>3</v>
      </c>
      <c r="U184" s="23">
        <f>WORKDAY(S184,1,[5]Festivos!$A$1:$T$1)</f>
        <v>45006</v>
      </c>
      <c r="V184" s="23">
        <f>+WORKDAY.INTL(U184,W184-1,1,[5]Festivos!$A$1:$T$1)</f>
        <v>45007</v>
      </c>
      <c r="W184" s="29">
        <v>2</v>
      </c>
      <c r="X184" s="23">
        <f>WORKDAY(V184,1,[5]Festivos!$A$1:$T$1)</f>
        <v>45008</v>
      </c>
      <c r="Y184" s="23">
        <f>+WORKDAY.INTL(X184,Z184-1,1,[5]Festivos!$A$1:$T$1)</f>
        <v>45009</v>
      </c>
      <c r="Z184" s="29">
        <v>2</v>
      </c>
      <c r="AA184" s="26">
        <v>45009</v>
      </c>
      <c r="AB184" s="23">
        <f>WORKDAY(AA184,1,[5]Festivos!$A$1:$T$1)</f>
        <v>45012</v>
      </c>
      <c r="AC184" s="23">
        <f>+WORKDAY.INTL(AB184,AD184-1,1,[5]Festivos!$A$1:$T$1)</f>
        <v>45013</v>
      </c>
      <c r="AD184" s="29">
        <v>2</v>
      </c>
    </row>
    <row r="185" spans="1:30" ht="25.5" customHeight="1" x14ac:dyDescent="0.25">
      <c r="A185" s="12"/>
      <c r="B185" s="12"/>
      <c r="C185" s="12"/>
      <c r="D185" s="12"/>
      <c r="E185" s="27"/>
      <c r="F185" s="24"/>
      <c r="G185" s="30"/>
      <c r="H185" s="24"/>
      <c r="I185" s="24"/>
      <c r="J185" s="30"/>
      <c r="K185" s="24"/>
      <c r="L185" s="24"/>
      <c r="M185" s="30"/>
      <c r="N185" s="24"/>
      <c r="O185" s="24"/>
      <c r="P185" s="30"/>
      <c r="Q185" s="27"/>
      <c r="R185" s="24"/>
      <c r="S185" s="24"/>
      <c r="T185" s="30"/>
      <c r="U185" s="24"/>
      <c r="V185" s="24"/>
      <c r="W185" s="30"/>
      <c r="X185" s="24"/>
      <c r="Y185" s="24"/>
      <c r="Z185" s="30"/>
      <c r="AA185" s="27"/>
      <c r="AB185" s="24"/>
      <c r="AC185" s="24"/>
      <c r="AD185" s="30"/>
    </row>
    <row r="186" spans="1:30" ht="25.5" customHeight="1" x14ac:dyDescent="0.25">
      <c r="A186" s="13"/>
      <c r="B186" s="13"/>
      <c r="C186" s="13"/>
      <c r="D186" s="13"/>
      <c r="E186" s="28"/>
      <c r="F186" s="25"/>
      <c r="G186" s="31"/>
      <c r="H186" s="25"/>
      <c r="I186" s="25"/>
      <c r="J186" s="31"/>
      <c r="K186" s="25"/>
      <c r="L186" s="25"/>
      <c r="M186" s="31"/>
      <c r="N186" s="25"/>
      <c r="O186" s="25"/>
      <c r="P186" s="31"/>
      <c r="Q186" s="28"/>
      <c r="R186" s="25"/>
      <c r="S186" s="25"/>
      <c r="T186" s="31"/>
      <c r="U186" s="25"/>
      <c r="V186" s="25"/>
      <c r="W186" s="31"/>
      <c r="X186" s="25"/>
      <c r="Y186" s="25"/>
      <c r="Z186" s="31"/>
      <c r="AA186" s="28"/>
      <c r="AB186" s="25"/>
      <c r="AC186" s="25"/>
      <c r="AD186" s="31"/>
    </row>
    <row r="187" spans="1:30" ht="25.5" customHeight="1" x14ac:dyDescent="0.25">
      <c r="A187" s="10">
        <v>4</v>
      </c>
      <c r="B187" s="10" t="s">
        <v>35</v>
      </c>
      <c r="C187" s="10" t="s">
        <v>73</v>
      </c>
      <c r="D187" s="10" t="s">
        <v>71</v>
      </c>
      <c r="E187" s="14">
        <v>45035</v>
      </c>
      <c r="F187" s="18">
        <f>+WORKDAY.INTL(E187,G187-1,1,[5]Festivos!$A$1:$T$1)</f>
        <v>45051</v>
      </c>
      <c r="G187" s="16">
        <v>12</v>
      </c>
      <c r="H187" s="18">
        <f>WORKDAY(F187,1,[5]Festivos!$A$1:$T$1)</f>
        <v>45054</v>
      </c>
      <c r="I187" s="18">
        <f>+WORKDAY.INTL(H187,J187-1,1,[5]Festivos!$A$1:$T$1)</f>
        <v>45065</v>
      </c>
      <c r="J187" s="16">
        <v>10</v>
      </c>
      <c r="K187" s="18">
        <f>WORKDAY(I187,1,[5]Festivos!$A$1:$T$1)</f>
        <v>45069</v>
      </c>
      <c r="L187" s="18">
        <f>+WORKDAY.INTL(K187,M187-1,1,[5]Festivos!$A$1:$T$1)</f>
        <v>45072</v>
      </c>
      <c r="M187" s="16">
        <v>4</v>
      </c>
      <c r="N187" s="18">
        <f>WORKDAY(L187,1,[5]Festivos!$A$1:$T$1)</f>
        <v>45075</v>
      </c>
      <c r="O187" s="18">
        <f>+WORKDAY.INTL(N187,P187-1,1,[5]Festivos!$A$1:$T$1)</f>
        <v>45077</v>
      </c>
      <c r="P187" s="16">
        <v>3</v>
      </c>
      <c r="Q187" s="14">
        <f>+O187</f>
        <v>45077</v>
      </c>
      <c r="R187" s="18">
        <f>WORKDAY(Q187,1,[5]Festivos!$A$1:$T$1)</f>
        <v>45078</v>
      </c>
      <c r="S187" s="18">
        <f>+WORKDAY.INTL(R187,T187-1,1,[5]Festivos!$A$1:$T$1)</f>
        <v>45083</v>
      </c>
      <c r="T187" s="16">
        <v>4</v>
      </c>
      <c r="U187" s="18">
        <f>WORKDAY(S187,1,[5]Festivos!$A$1:$T$1)</f>
        <v>45084</v>
      </c>
      <c r="V187" s="18">
        <f>+WORKDAY.INTL(U187,W187-1,1,[5]Festivos!$A$1:$T$1)</f>
        <v>45085</v>
      </c>
      <c r="W187" s="16">
        <v>2</v>
      </c>
      <c r="X187" s="18">
        <f>WORKDAY(V187,1,[5]Festivos!$A$1:$T$1)</f>
        <v>45086</v>
      </c>
      <c r="Y187" s="18">
        <f>+WORKDAY.INTL(X187,Z187-1,1,[5]Festivos!$A$1:$T$1)</f>
        <v>45091</v>
      </c>
      <c r="Z187" s="16">
        <v>3</v>
      </c>
      <c r="AA187" s="14">
        <v>45091</v>
      </c>
      <c r="AB187" s="18">
        <f>WORKDAY(AA187,1,[5]Festivos!$A$1:$T$1)</f>
        <v>45092</v>
      </c>
      <c r="AC187" s="18">
        <f>+WORKDAY.INTL(AB187,AD187-1,1,[5]Festivos!$A$1:$T$1)</f>
        <v>45093</v>
      </c>
      <c r="AD187" s="16">
        <v>2</v>
      </c>
    </row>
    <row r="188" spans="1:30" ht="25.5" customHeight="1" x14ac:dyDescent="0.25">
      <c r="A188" s="10"/>
      <c r="B188" s="10"/>
      <c r="C188" s="10"/>
      <c r="D188" s="10"/>
      <c r="E188" s="14"/>
      <c r="F188" s="18"/>
      <c r="G188" s="16"/>
      <c r="H188" s="18"/>
      <c r="I188" s="18"/>
      <c r="J188" s="16"/>
      <c r="K188" s="18"/>
      <c r="L188" s="18"/>
      <c r="M188" s="16"/>
      <c r="N188" s="18"/>
      <c r="O188" s="18"/>
      <c r="P188" s="16"/>
      <c r="Q188" s="14"/>
      <c r="R188" s="18"/>
      <c r="S188" s="18"/>
      <c r="T188" s="16"/>
      <c r="U188" s="18"/>
      <c r="V188" s="18"/>
      <c r="W188" s="16"/>
      <c r="X188" s="18"/>
      <c r="Y188" s="18"/>
      <c r="Z188" s="16"/>
      <c r="AA188" s="14"/>
      <c r="AB188" s="18"/>
      <c r="AC188" s="18"/>
      <c r="AD188" s="16"/>
    </row>
    <row r="189" spans="1:30" ht="25.5" customHeight="1" x14ac:dyDescent="0.25">
      <c r="A189" s="10"/>
      <c r="B189" s="10"/>
      <c r="C189" s="10"/>
      <c r="D189" s="10"/>
      <c r="E189" s="14"/>
      <c r="F189" s="18"/>
      <c r="G189" s="16"/>
      <c r="H189" s="18"/>
      <c r="I189" s="18"/>
      <c r="J189" s="16"/>
      <c r="K189" s="18"/>
      <c r="L189" s="18"/>
      <c r="M189" s="16"/>
      <c r="N189" s="18"/>
      <c r="O189" s="18"/>
      <c r="P189" s="16"/>
      <c r="Q189" s="14"/>
      <c r="R189" s="18"/>
      <c r="S189" s="18"/>
      <c r="T189" s="16"/>
      <c r="U189" s="18"/>
      <c r="V189" s="18"/>
      <c r="W189" s="16"/>
      <c r="X189" s="18"/>
      <c r="Y189" s="18"/>
      <c r="Z189" s="16"/>
      <c r="AA189" s="14"/>
      <c r="AB189" s="18"/>
      <c r="AC189" s="18"/>
      <c r="AD189" s="16"/>
    </row>
    <row r="190" spans="1:30" ht="25.5" customHeight="1" x14ac:dyDescent="0.25">
      <c r="A190" s="10"/>
      <c r="B190" s="10"/>
      <c r="C190" s="10"/>
      <c r="D190" s="10"/>
      <c r="E190" s="14"/>
      <c r="F190" s="18"/>
      <c r="G190" s="16"/>
      <c r="H190" s="18"/>
      <c r="I190" s="18"/>
      <c r="J190" s="16"/>
      <c r="K190" s="18"/>
      <c r="L190" s="18"/>
      <c r="M190" s="16"/>
      <c r="N190" s="18"/>
      <c r="O190" s="18"/>
      <c r="P190" s="16"/>
      <c r="Q190" s="14"/>
      <c r="R190" s="18"/>
      <c r="S190" s="18"/>
      <c r="T190" s="16"/>
      <c r="U190" s="18"/>
      <c r="V190" s="18"/>
      <c r="W190" s="16"/>
      <c r="X190" s="18"/>
      <c r="Y190" s="18"/>
      <c r="Z190" s="16"/>
      <c r="AA190" s="14"/>
      <c r="AB190" s="18"/>
      <c r="AC190" s="18"/>
      <c r="AD190" s="16"/>
    </row>
    <row r="191" spans="1:30" ht="25.5" customHeight="1" x14ac:dyDescent="0.25">
      <c r="A191" s="10"/>
      <c r="B191" s="10"/>
      <c r="C191" s="10"/>
      <c r="D191" s="10"/>
      <c r="E191" s="14"/>
      <c r="F191" s="18"/>
      <c r="G191" s="16"/>
      <c r="H191" s="18"/>
      <c r="I191" s="18"/>
      <c r="J191" s="16"/>
      <c r="K191" s="18"/>
      <c r="L191" s="18"/>
      <c r="M191" s="16"/>
      <c r="N191" s="18"/>
      <c r="O191" s="18"/>
      <c r="P191" s="16"/>
      <c r="Q191" s="14"/>
      <c r="R191" s="18"/>
      <c r="S191" s="18"/>
      <c r="T191" s="16"/>
      <c r="U191" s="18"/>
      <c r="V191" s="18"/>
      <c r="W191" s="16"/>
      <c r="X191" s="18"/>
      <c r="Y191" s="18"/>
      <c r="Z191" s="16"/>
      <c r="AA191" s="14"/>
      <c r="AB191" s="18"/>
      <c r="AC191" s="18"/>
      <c r="AD191" s="16"/>
    </row>
    <row r="192" spans="1:30" ht="25.5" customHeight="1" x14ac:dyDescent="0.25">
      <c r="A192" s="10">
        <v>5</v>
      </c>
      <c r="B192" s="10" t="s">
        <v>35</v>
      </c>
      <c r="C192" s="10" t="s">
        <v>74</v>
      </c>
      <c r="D192" s="10" t="s">
        <v>71</v>
      </c>
      <c r="E192" s="14">
        <v>45035</v>
      </c>
      <c r="F192" s="18">
        <f>+WORKDAY.INTL(E192,G192-1,1,[5]Festivos!$A$1:$T$1)</f>
        <v>45051</v>
      </c>
      <c r="G192" s="16">
        <v>12</v>
      </c>
      <c r="H192" s="18">
        <f>WORKDAY(F192,1,[5]Festivos!$A$1:$T$1)</f>
        <v>45054</v>
      </c>
      <c r="I192" s="18">
        <f>+WORKDAY.INTL(H192,J192-1,1,[5]Festivos!$A$1:$T$1)</f>
        <v>45065</v>
      </c>
      <c r="J192" s="16">
        <v>10</v>
      </c>
      <c r="K192" s="18">
        <f>WORKDAY(I192,1,[5]Festivos!$A$1:$T$1)</f>
        <v>45069</v>
      </c>
      <c r="L192" s="18">
        <f>+WORKDAY.INTL(K192,M192-1,1,[5]Festivos!$A$1:$T$1)</f>
        <v>45072</v>
      </c>
      <c r="M192" s="16">
        <v>4</v>
      </c>
      <c r="N192" s="18">
        <f>WORKDAY(L192,1,[5]Festivos!$A$1:$T$1)</f>
        <v>45075</v>
      </c>
      <c r="O192" s="18">
        <f>+WORKDAY.INTL(N192,P192-1,1,[5]Festivos!$A$1:$T$1)</f>
        <v>45077</v>
      </c>
      <c r="P192" s="16">
        <v>3</v>
      </c>
      <c r="Q192" s="14">
        <f>+O192</f>
        <v>45077</v>
      </c>
      <c r="R192" s="18">
        <f>WORKDAY(Q192,1,[5]Festivos!$A$1:$T$1)</f>
        <v>45078</v>
      </c>
      <c r="S192" s="18">
        <f>+WORKDAY.INTL(R192,T192-1,1,[5]Festivos!$A$1:$T$1)</f>
        <v>45083</v>
      </c>
      <c r="T192" s="16">
        <v>4</v>
      </c>
      <c r="U192" s="18">
        <f>WORKDAY(S192,1,[5]Festivos!$A$1:$T$1)</f>
        <v>45084</v>
      </c>
      <c r="V192" s="18">
        <f>+WORKDAY.INTL(U192,W192-1,1,[5]Festivos!$A$1:$T$1)</f>
        <v>45085</v>
      </c>
      <c r="W192" s="16">
        <v>2</v>
      </c>
      <c r="X192" s="18">
        <f>WORKDAY(V192,1,[5]Festivos!$A$1:$T$1)</f>
        <v>45086</v>
      </c>
      <c r="Y192" s="18">
        <f>+WORKDAY.INTL(X192,Z192-1,1,[5]Festivos!$A$1:$T$1)</f>
        <v>45091</v>
      </c>
      <c r="Z192" s="16">
        <v>3</v>
      </c>
      <c r="AA192" s="14">
        <v>45091</v>
      </c>
      <c r="AB192" s="18">
        <f>WORKDAY(AA192,1,[5]Festivos!$A$1:$T$1)</f>
        <v>45092</v>
      </c>
      <c r="AC192" s="18">
        <f>+WORKDAY.INTL(AB192,AD192-1,1,[5]Festivos!$A$1:$T$1)</f>
        <v>45093</v>
      </c>
      <c r="AD192" s="16">
        <v>2</v>
      </c>
    </row>
    <row r="193" spans="1:30" ht="25.5" customHeight="1" x14ac:dyDescent="0.25">
      <c r="A193" s="10"/>
      <c r="B193" s="10"/>
      <c r="C193" s="10"/>
      <c r="D193" s="10"/>
      <c r="E193" s="14"/>
      <c r="F193" s="18"/>
      <c r="G193" s="16"/>
      <c r="H193" s="18"/>
      <c r="I193" s="18"/>
      <c r="J193" s="16"/>
      <c r="K193" s="18"/>
      <c r="L193" s="18"/>
      <c r="M193" s="16"/>
      <c r="N193" s="18"/>
      <c r="O193" s="18"/>
      <c r="P193" s="16"/>
      <c r="Q193" s="14"/>
      <c r="R193" s="18"/>
      <c r="S193" s="18"/>
      <c r="T193" s="16"/>
      <c r="U193" s="18"/>
      <c r="V193" s="18"/>
      <c r="W193" s="16"/>
      <c r="X193" s="18"/>
      <c r="Y193" s="18"/>
      <c r="Z193" s="16"/>
      <c r="AA193" s="14"/>
      <c r="AB193" s="18"/>
      <c r="AC193" s="18"/>
      <c r="AD193" s="16"/>
    </row>
    <row r="194" spans="1:30" ht="25.5" customHeight="1" x14ac:dyDescent="0.25">
      <c r="A194" s="10"/>
      <c r="B194" s="10"/>
      <c r="C194" s="10"/>
      <c r="D194" s="10"/>
      <c r="E194" s="14"/>
      <c r="F194" s="18"/>
      <c r="G194" s="16"/>
      <c r="H194" s="18"/>
      <c r="I194" s="18"/>
      <c r="J194" s="16"/>
      <c r="K194" s="18"/>
      <c r="L194" s="18"/>
      <c r="M194" s="16"/>
      <c r="N194" s="18"/>
      <c r="O194" s="18"/>
      <c r="P194" s="16"/>
      <c r="Q194" s="14"/>
      <c r="R194" s="18"/>
      <c r="S194" s="18"/>
      <c r="T194" s="16"/>
      <c r="U194" s="18"/>
      <c r="V194" s="18"/>
      <c r="W194" s="16"/>
      <c r="X194" s="18"/>
      <c r="Y194" s="18"/>
      <c r="Z194" s="16"/>
      <c r="AA194" s="14"/>
      <c r="AB194" s="18"/>
      <c r="AC194" s="18"/>
      <c r="AD194" s="16"/>
    </row>
    <row r="195" spans="1:30" ht="25.5" customHeight="1" x14ac:dyDescent="0.25">
      <c r="A195" s="10"/>
      <c r="B195" s="10"/>
      <c r="C195" s="10"/>
      <c r="D195" s="10"/>
      <c r="E195" s="14"/>
      <c r="F195" s="18"/>
      <c r="G195" s="16"/>
      <c r="H195" s="18"/>
      <c r="I195" s="18"/>
      <c r="J195" s="16"/>
      <c r="K195" s="18"/>
      <c r="L195" s="18"/>
      <c r="M195" s="16"/>
      <c r="N195" s="18"/>
      <c r="O195" s="18"/>
      <c r="P195" s="16"/>
      <c r="Q195" s="14"/>
      <c r="R195" s="18"/>
      <c r="S195" s="18"/>
      <c r="T195" s="16"/>
      <c r="U195" s="18"/>
      <c r="V195" s="18"/>
      <c r="W195" s="16"/>
      <c r="X195" s="18"/>
      <c r="Y195" s="18"/>
      <c r="Z195" s="16"/>
      <c r="AA195" s="14"/>
      <c r="AB195" s="18"/>
      <c r="AC195" s="18"/>
      <c r="AD195" s="16"/>
    </row>
    <row r="196" spans="1:30" ht="25.5" customHeight="1" x14ac:dyDescent="0.25">
      <c r="A196" s="10"/>
      <c r="B196" s="10"/>
      <c r="C196" s="10"/>
      <c r="D196" s="10"/>
      <c r="E196" s="14"/>
      <c r="F196" s="18"/>
      <c r="G196" s="16"/>
      <c r="H196" s="18"/>
      <c r="I196" s="18"/>
      <c r="J196" s="16"/>
      <c r="K196" s="18"/>
      <c r="L196" s="18"/>
      <c r="M196" s="16"/>
      <c r="N196" s="18"/>
      <c r="O196" s="18"/>
      <c r="P196" s="16"/>
      <c r="Q196" s="14"/>
      <c r="R196" s="18"/>
      <c r="S196" s="18"/>
      <c r="T196" s="16"/>
      <c r="U196" s="18"/>
      <c r="V196" s="18"/>
      <c r="W196" s="16"/>
      <c r="X196" s="18"/>
      <c r="Y196" s="18"/>
      <c r="Z196" s="16"/>
      <c r="AA196" s="14"/>
      <c r="AB196" s="18"/>
      <c r="AC196" s="18"/>
      <c r="AD196" s="16"/>
    </row>
    <row r="197" spans="1:30" ht="25.5" customHeight="1" x14ac:dyDescent="0.25">
      <c r="A197" s="10">
        <v>6</v>
      </c>
      <c r="B197" s="10" t="s">
        <v>35</v>
      </c>
      <c r="C197" s="10" t="s">
        <v>75</v>
      </c>
      <c r="D197" s="10" t="s">
        <v>71</v>
      </c>
      <c r="E197" s="14">
        <v>45092</v>
      </c>
      <c r="F197" s="18">
        <f>+WORKDAY.INTL(E197,G197-1,1,[5]Festivos!$A$1:$T$1)</f>
        <v>45114</v>
      </c>
      <c r="G197" s="16">
        <v>15</v>
      </c>
      <c r="H197" s="18">
        <f>WORKDAY(F197,1,[5]Festivos!$A$1:$T$1)</f>
        <v>45117</v>
      </c>
      <c r="I197" s="18">
        <f>+WORKDAY.INTL(H197,J197-1,1,[5]Festivos!$A$1:$T$1)</f>
        <v>45128</v>
      </c>
      <c r="J197" s="16">
        <v>9</v>
      </c>
      <c r="K197" s="18">
        <f>WORKDAY(I197,1,[5]Festivos!$A$1:$T$1)</f>
        <v>45131</v>
      </c>
      <c r="L197" s="18">
        <f>+WORKDAY.INTL(K197,M197-1,1,[5]Festivos!$A$1:$T$1)</f>
        <v>45134</v>
      </c>
      <c r="M197" s="16">
        <v>4</v>
      </c>
      <c r="N197" s="18">
        <f>WORKDAY(L197,1,[5]Festivos!$A$1:$T$1)</f>
        <v>45135</v>
      </c>
      <c r="O197" s="18">
        <f>+WORKDAY.INTL(N197,P197-1,1,[5]Festivos!$A$1:$T$1)</f>
        <v>45139</v>
      </c>
      <c r="P197" s="16">
        <v>3</v>
      </c>
      <c r="Q197" s="14">
        <f>+O197</f>
        <v>45139</v>
      </c>
      <c r="R197" s="18">
        <f>WORKDAY(Q197,1,[5]Festivos!$A$1:$T$1)</f>
        <v>45140</v>
      </c>
      <c r="S197" s="18">
        <f>+WORKDAY.INTL(R197,T197-1,1,[5]Festivos!$A$1:$T$1)</f>
        <v>45146</v>
      </c>
      <c r="T197" s="16">
        <v>4</v>
      </c>
      <c r="U197" s="18">
        <f>WORKDAY(S197,1,[5]Festivos!$A$1:$T$1)</f>
        <v>45147</v>
      </c>
      <c r="V197" s="18">
        <f>+WORKDAY.INTL(U197,W197-1,1,[5]Festivos!$A$1:$T$1)</f>
        <v>45148</v>
      </c>
      <c r="W197" s="16">
        <v>2</v>
      </c>
      <c r="X197" s="18">
        <f>WORKDAY(V197,1,[5]Festivos!$A$1:$T$1)</f>
        <v>45149</v>
      </c>
      <c r="Y197" s="18">
        <f>+WORKDAY.INTL(X197,Z197-1,1,[5]Festivos!$A$1:$T$1)</f>
        <v>45153</v>
      </c>
      <c r="Z197" s="16">
        <v>3</v>
      </c>
      <c r="AA197" s="14">
        <v>45153</v>
      </c>
      <c r="AB197" s="18">
        <f>WORKDAY(AA197,1,[5]Festivos!$A$1:$T$1)</f>
        <v>45154</v>
      </c>
      <c r="AC197" s="18">
        <f>+WORKDAY.INTL(AB197,AD197-1,1,[5]Festivos!$A$1:$T$1)</f>
        <v>45155</v>
      </c>
      <c r="AD197" s="16">
        <v>2</v>
      </c>
    </row>
    <row r="198" spans="1:30" ht="25.5" customHeight="1" x14ac:dyDescent="0.25">
      <c r="A198" s="10"/>
      <c r="B198" s="10"/>
      <c r="C198" s="10"/>
      <c r="D198" s="10"/>
      <c r="E198" s="14"/>
      <c r="F198" s="18"/>
      <c r="G198" s="16"/>
      <c r="H198" s="18"/>
      <c r="I198" s="18"/>
      <c r="J198" s="16"/>
      <c r="K198" s="18"/>
      <c r="L198" s="18"/>
      <c r="M198" s="16"/>
      <c r="N198" s="18"/>
      <c r="O198" s="18"/>
      <c r="P198" s="16"/>
      <c r="Q198" s="14"/>
      <c r="R198" s="18"/>
      <c r="S198" s="18"/>
      <c r="T198" s="16"/>
      <c r="U198" s="18"/>
      <c r="V198" s="18"/>
      <c r="W198" s="16"/>
      <c r="X198" s="18"/>
      <c r="Y198" s="18"/>
      <c r="Z198" s="16"/>
      <c r="AA198" s="14"/>
      <c r="AB198" s="18"/>
      <c r="AC198" s="18"/>
      <c r="AD198" s="16"/>
    </row>
    <row r="199" spans="1:30" ht="25.5" customHeight="1" x14ac:dyDescent="0.25">
      <c r="A199" s="10"/>
      <c r="B199" s="10"/>
      <c r="C199" s="10"/>
      <c r="D199" s="10"/>
      <c r="E199" s="14"/>
      <c r="F199" s="18"/>
      <c r="G199" s="16"/>
      <c r="H199" s="18"/>
      <c r="I199" s="18"/>
      <c r="J199" s="16"/>
      <c r="K199" s="18"/>
      <c r="L199" s="18"/>
      <c r="M199" s="16"/>
      <c r="N199" s="18"/>
      <c r="O199" s="18"/>
      <c r="P199" s="16"/>
      <c r="Q199" s="14"/>
      <c r="R199" s="18"/>
      <c r="S199" s="18"/>
      <c r="T199" s="16"/>
      <c r="U199" s="18"/>
      <c r="V199" s="18"/>
      <c r="W199" s="16"/>
      <c r="X199" s="18"/>
      <c r="Y199" s="18"/>
      <c r="Z199" s="16"/>
      <c r="AA199" s="14"/>
      <c r="AB199" s="18"/>
      <c r="AC199" s="18"/>
      <c r="AD199" s="16"/>
    </row>
    <row r="200" spans="1:30" ht="25.5" customHeight="1" x14ac:dyDescent="0.25">
      <c r="A200" s="10"/>
      <c r="B200" s="10"/>
      <c r="C200" s="10"/>
      <c r="D200" s="10"/>
      <c r="E200" s="14"/>
      <c r="F200" s="18"/>
      <c r="G200" s="16"/>
      <c r="H200" s="18"/>
      <c r="I200" s="18"/>
      <c r="J200" s="16"/>
      <c r="K200" s="18"/>
      <c r="L200" s="18"/>
      <c r="M200" s="16"/>
      <c r="N200" s="18"/>
      <c r="O200" s="18"/>
      <c r="P200" s="16"/>
      <c r="Q200" s="14"/>
      <c r="R200" s="18"/>
      <c r="S200" s="18"/>
      <c r="T200" s="16"/>
      <c r="U200" s="18"/>
      <c r="V200" s="18"/>
      <c r="W200" s="16"/>
      <c r="X200" s="18"/>
      <c r="Y200" s="18"/>
      <c r="Z200" s="16"/>
      <c r="AA200" s="14"/>
      <c r="AB200" s="18"/>
      <c r="AC200" s="18"/>
      <c r="AD200" s="16"/>
    </row>
    <row r="201" spans="1:30" ht="25.5" customHeight="1" x14ac:dyDescent="0.25">
      <c r="A201" s="10"/>
      <c r="B201" s="10"/>
      <c r="C201" s="10"/>
      <c r="D201" s="10"/>
      <c r="E201" s="14"/>
      <c r="F201" s="18"/>
      <c r="G201" s="16"/>
      <c r="H201" s="18"/>
      <c r="I201" s="18"/>
      <c r="J201" s="16"/>
      <c r="K201" s="18"/>
      <c r="L201" s="18"/>
      <c r="M201" s="16"/>
      <c r="N201" s="18"/>
      <c r="O201" s="18"/>
      <c r="P201" s="16"/>
      <c r="Q201" s="14"/>
      <c r="R201" s="18"/>
      <c r="S201" s="18"/>
      <c r="T201" s="16"/>
      <c r="U201" s="18"/>
      <c r="V201" s="18"/>
      <c r="W201" s="16"/>
      <c r="X201" s="18"/>
      <c r="Y201" s="18"/>
      <c r="Z201" s="16"/>
      <c r="AA201" s="14"/>
      <c r="AB201" s="18"/>
      <c r="AC201" s="18"/>
      <c r="AD201" s="16"/>
    </row>
    <row r="202" spans="1:30" ht="25.5" customHeight="1" x14ac:dyDescent="0.25">
      <c r="A202" s="10">
        <v>7</v>
      </c>
      <c r="B202" s="10" t="s">
        <v>35</v>
      </c>
      <c r="C202" s="10" t="s">
        <v>76</v>
      </c>
      <c r="D202" s="10" t="s">
        <v>71</v>
      </c>
      <c r="E202" s="14">
        <v>45154</v>
      </c>
      <c r="F202" s="18">
        <f>+WORKDAY.INTL(E202,G202-1,1,[5]Festivos!$A$1:$T$1)</f>
        <v>45170</v>
      </c>
      <c r="G202" s="16">
        <v>12</v>
      </c>
      <c r="H202" s="18">
        <f>WORKDAY(F202,1,[5]Festivos!$A$1:$T$1)</f>
        <v>45173</v>
      </c>
      <c r="I202" s="18">
        <f>+WORKDAY.INTL(H202,J202-1,1,[5]Festivos!$A$1:$T$1)</f>
        <v>45184</v>
      </c>
      <c r="J202" s="16">
        <v>10</v>
      </c>
      <c r="K202" s="18">
        <f>WORKDAY(I202,1,[5]Festivos!$A$1:$T$1)</f>
        <v>45187</v>
      </c>
      <c r="L202" s="18">
        <f>+WORKDAY.INTL(K202,M202-1,1,[5]Festivos!$A$1:$T$1)</f>
        <v>45190</v>
      </c>
      <c r="M202" s="16">
        <v>4</v>
      </c>
      <c r="N202" s="18">
        <f>WORKDAY(L202,1,[5]Festivos!$A$1:$T$1)</f>
        <v>45191</v>
      </c>
      <c r="O202" s="18">
        <f>+WORKDAY.INTL(N202,P202-1,1,[5]Festivos!$A$1:$T$1)</f>
        <v>45195</v>
      </c>
      <c r="P202" s="16">
        <v>3</v>
      </c>
      <c r="Q202" s="14">
        <f>+O202</f>
        <v>45195</v>
      </c>
      <c r="R202" s="18">
        <f>WORKDAY(Q202,1,[5]Festivos!$A$1:$T$1)</f>
        <v>45196</v>
      </c>
      <c r="S202" s="18">
        <f>+WORKDAY.INTL(R202,T202-1,1,[5]Festivos!$A$1:$T$1)</f>
        <v>45201</v>
      </c>
      <c r="T202" s="16">
        <v>4</v>
      </c>
      <c r="U202" s="18">
        <f>WORKDAY(S202,1,[5]Festivos!$A$1:$T$1)</f>
        <v>45202</v>
      </c>
      <c r="V202" s="18">
        <f>+WORKDAY.INTL(U202,W202-1,1,[5]Festivos!$A$1:$T$1)</f>
        <v>45203</v>
      </c>
      <c r="W202" s="16">
        <v>2</v>
      </c>
      <c r="X202" s="18">
        <f>WORKDAY(V202,1,[5]Festivos!$A$1:$T$1)</f>
        <v>45204</v>
      </c>
      <c r="Y202" s="18">
        <f>+WORKDAY.INTL(X202,Z202-1,1,[5]Festivos!$A$1:$T$1)</f>
        <v>45208</v>
      </c>
      <c r="Z202" s="16">
        <v>3</v>
      </c>
      <c r="AA202" s="14">
        <v>45208</v>
      </c>
      <c r="AB202" s="18">
        <f>WORKDAY(AA202,1,[5]Festivos!$A$1:$T$1)</f>
        <v>45209</v>
      </c>
      <c r="AC202" s="18">
        <f>+WORKDAY.INTL(AB202,AD202-1,1,[5]Festivos!$A$1:$T$1)</f>
        <v>45210</v>
      </c>
      <c r="AD202" s="16">
        <v>2</v>
      </c>
    </row>
    <row r="203" spans="1:30" ht="25.5" customHeight="1" x14ac:dyDescent="0.25">
      <c r="A203" s="10"/>
      <c r="B203" s="10"/>
      <c r="C203" s="10"/>
      <c r="D203" s="10"/>
      <c r="E203" s="14"/>
      <c r="F203" s="18"/>
      <c r="G203" s="16"/>
      <c r="H203" s="18"/>
      <c r="I203" s="18"/>
      <c r="J203" s="16"/>
      <c r="K203" s="18"/>
      <c r="L203" s="18"/>
      <c r="M203" s="16"/>
      <c r="N203" s="18"/>
      <c r="O203" s="18"/>
      <c r="P203" s="16"/>
      <c r="Q203" s="14"/>
      <c r="R203" s="18"/>
      <c r="S203" s="18"/>
      <c r="T203" s="16"/>
      <c r="U203" s="18"/>
      <c r="V203" s="18"/>
      <c r="W203" s="16"/>
      <c r="X203" s="18"/>
      <c r="Y203" s="18"/>
      <c r="Z203" s="16"/>
      <c r="AA203" s="14"/>
      <c r="AB203" s="18"/>
      <c r="AC203" s="18"/>
      <c r="AD203" s="16"/>
    </row>
    <row r="204" spans="1:30" ht="25.5" customHeight="1" x14ac:dyDescent="0.25">
      <c r="A204" s="10"/>
      <c r="B204" s="10"/>
      <c r="C204" s="10"/>
      <c r="D204" s="10"/>
      <c r="E204" s="14"/>
      <c r="F204" s="18"/>
      <c r="G204" s="16"/>
      <c r="H204" s="18"/>
      <c r="I204" s="18"/>
      <c r="J204" s="16"/>
      <c r="K204" s="18"/>
      <c r="L204" s="18"/>
      <c r="M204" s="16"/>
      <c r="N204" s="18"/>
      <c r="O204" s="18"/>
      <c r="P204" s="16"/>
      <c r="Q204" s="14"/>
      <c r="R204" s="18"/>
      <c r="S204" s="18"/>
      <c r="T204" s="16"/>
      <c r="U204" s="18"/>
      <c r="V204" s="18"/>
      <c r="W204" s="16"/>
      <c r="X204" s="18"/>
      <c r="Y204" s="18"/>
      <c r="Z204" s="16"/>
      <c r="AA204" s="14"/>
      <c r="AB204" s="18"/>
      <c r="AC204" s="18"/>
      <c r="AD204" s="16"/>
    </row>
    <row r="205" spans="1:30" ht="25.5" customHeight="1" x14ac:dyDescent="0.25">
      <c r="A205" s="10"/>
      <c r="B205" s="10"/>
      <c r="C205" s="10"/>
      <c r="D205" s="10"/>
      <c r="E205" s="14"/>
      <c r="F205" s="18"/>
      <c r="G205" s="16"/>
      <c r="H205" s="18"/>
      <c r="I205" s="18"/>
      <c r="J205" s="16"/>
      <c r="K205" s="18"/>
      <c r="L205" s="18"/>
      <c r="M205" s="16"/>
      <c r="N205" s="18"/>
      <c r="O205" s="18"/>
      <c r="P205" s="16"/>
      <c r="Q205" s="14"/>
      <c r="R205" s="18"/>
      <c r="S205" s="18"/>
      <c r="T205" s="16"/>
      <c r="U205" s="18"/>
      <c r="V205" s="18"/>
      <c r="W205" s="16"/>
      <c r="X205" s="18"/>
      <c r="Y205" s="18"/>
      <c r="Z205" s="16"/>
      <c r="AA205" s="14"/>
      <c r="AB205" s="18"/>
      <c r="AC205" s="18"/>
      <c r="AD205" s="16"/>
    </row>
    <row r="206" spans="1:30" ht="25.5" customHeight="1" x14ac:dyDescent="0.25">
      <c r="A206" s="10"/>
      <c r="B206" s="10"/>
      <c r="C206" s="10"/>
      <c r="D206" s="10"/>
      <c r="E206" s="14"/>
      <c r="F206" s="18"/>
      <c r="G206" s="16"/>
      <c r="H206" s="18"/>
      <c r="I206" s="18"/>
      <c r="J206" s="16"/>
      <c r="K206" s="18"/>
      <c r="L206" s="18"/>
      <c r="M206" s="16"/>
      <c r="N206" s="18"/>
      <c r="O206" s="18"/>
      <c r="P206" s="16"/>
      <c r="Q206" s="14"/>
      <c r="R206" s="18"/>
      <c r="S206" s="18"/>
      <c r="T206" s="16"/>
      <c r="U206" s="18"/>
      <c r="V206" s="18"/>
      <c r="W206" s="16"/>
      <c r="X206" s="18"/>
      <c r="Y206" s="18"/>
      <c r="Z206" s="16"/>
      <c r="AA206" s="14"/>
      <c r="AB206" s="18"/>
      <c r="AC206" s="18"/>
      <c r="AD206" s="16"/>
    </row>
    <row r="207" spans="1:30" ht="25.5" customHeight="1" x14ac:dyDescent="0.25">
      <c r="A207" s="10">
        <v>8</v>
      </c>
      <c r="B207" s="10" t="s">
        <v>35</v>
      </c>
      <c r="C207" s="10" t="s">
        <v>77</v>
      </c>
      <c r="D207" s="10" t="s">
        <v>71</v>
      </c>
      <c r="E207" s="14">
        <v>45154</v>
      </c>
      <c r="F207" s="18">
        <f>+WORKDAY.INTL(E207,G207-1,1,[5]Festivos!$A$1:$T$1)</f>
        <v>45170</v>
      </c>
      <c r="G207" s="16">
        <v>12</v>
      </c>
      <c r="H207" s="18">
        <f>WORKDAY(F207,1,[5]Festivos!$A$1:$T$1)</f>
        <v>45173</v>
      </c>
      <c r="I207" s="18">
        <f>+WORKDAY.INTL(H207,J207-1,1,[5]Festivos!$A$1:$T$1)</f>
        <v>45184</v>
      </c>
      <c r="J207" s="16">
        <v>10</v>
      </c>
      <c r="K207" s="18">
        <f>WORKDAY(I207,1,[5]Festivos!$A$1:$T$1)</f>
        <v>45187</v>
      </c>
      <c r="L207" s="18">
        <f>+WORKDAY.INTL(K207,M207-1,1,[5]Festivos!$A$1:$T$1)</f>
        <v>45190</v>
      </c>
      <c r="M207" s="16">
        <v>4</v>
      </c>
      <c r="N207" s="18">
        <f>WORKDAY(L207,1,[5]Festivos!$A$1:$T$1)</f>
        <v>45191</v>
      </c>
      <c r="O207" s="18">
        <f>+WORKDAY.INTL(N207,P207-1,1,[5]Festivos!$A$1:$T$1)</f>
        <v>45195</v>
      </c>
      <c r="P207" s="16">
        <v>3</v>
      </c>
      <c r="Q207" s="14">
        <f>+O207</f>
        <v>45195</v>
      </c>
      <c r="R207" s="18">
        <f>WORKDAY(Q207,1,[5]Festivos!$A$1:$T$1)</f>
        <v>45196</v>
      </c>
      <c r="S207" s="18">
        <f>+WORKDAY.INTL(R207,T207-1,1,[5]Festivos!$A$1:$T$1)</f>
        <v>45201</v>
      </c>
      <c r="T207" s="16">
        <v>4</v>
      </c>
      <c r="U207" s="18">
        <f>WORKDAY(S207,1,[5]Festivos!$A$1:$T$1)</f>
        <v>45202</v>
      </c>
      <c r="V207" s="18">
        <f>+WORKDAY.INTL(U207,W207-1,1,[5]Festivos!$A$1:$T$1)</f>
        <v>45203</v>
      </c>
      <c r="W207" s="16">
        <v>2</v>
      </c>
      <c r="X207" s="18">
        <f>WORKDAY(V207,1,[5]Festivos!$A$1:$T$1)</f>
        <v>45204</v>
      </c>
      <c r="Y207" s="18">
        <f>+WORKDAY.INTL(X207,Z207-1,1,[5]Festivos!$A$1:$T$1)</f>
        <v>45208</v>
      </c>
      <c r="Z207" s="16">
        <v>3</v>
      </c>
      <c r="AA207" s="14">
        <v>45208</v>
      </c>
      <c r="AB207" s="18">
        <f>WORKDAY(AA207,1,[5]Festivos!$A$1:$T$1)</f>
        <v>45209</v>
      </c>
      <c r="AC207" s="18">
        <f>+WORKDAY.INTL(AB207,AD207-1,1,[5]Festivos!$A$1:$T$1)</f>
        <v>45210</v>
      </c>
      <c r="AD207" s="16">
        <v>2</v>
      </c>
    </row>
    <row r="208" spans="1:30" ht="25.5" customHeight="1" x14ac:dyDescent="0.25">
      <c r="A208" s="10"/>
      <c r="B208" s="10"/>
      <c r="C208" s="10"/>
      <c r="D208" s="10"/>
      <c r="E208" s="14"/>
      <c r="F208" s="18"/>
      <c r="G208" s="16"/>
      <c r="H208" s="18"/>
      <c r="I208" s="18"/>
      <c r="J208" s="16"/>
      <c r="K208" s="18"/>
      <c r="L208" s="18"/>
      <c r="M208" s="16"/>
      <c r="N208" s="18"/>
      <c r="O208" s="18"/>
      <c r="P208" s="16"/>
      <c r="Q208" s="14"/>
      <c r="R208" s="18"/>
      <c r="S208" s="18"/>
      <c r="T208" s="16"/>
      <c r="U208" s="18"/>
      <c r="V208" s="18"/>
      <c r="W208" s="16"/>
      <c r="X208" s="18"/>
      <c r="Y208" s="18"/>
      <c r="Z208" s="16"/>
      <c r="AA208" s="14"/>
      <c r="AB208" s="18"/>
      <c r="AC208" s="18"/>
      <c r="AD208" s="16"/>
    </row>
    <row r="209" spans="1:30" ht="25.5" customHeight="1" x14ac:dyDescent="0.25">
      <c r="A209" s="10"/>
      <c r="B209" s="10"/>
      <c r="C209" s="10"/>
      <c r="D209" s="10"/>
      <c r="E209" s="14"/>
      <c r="F209" s="18"/>
      <c r="G209" s="16"/>
      <c r="H209" s="18"/>
      <c r="I209" s="18"/>
      <c r="J209" s="16"/>
      <c r="K209" s="18"/>
      <c r="L209" s="18"/>
      <c r="M209" s="16"/>
      <c r="N209" s="18"/>
      <c r="O209" s="18"/>
      <c r="P209" s="16"/>
      <c r="Q209" s="14"/>
      <c r="R209" s="18"/>
      <c r="S209" s="18"/>
      <c r="T209" s="16"/>
      <c r="U209" s="18"/>
      <c r="V209" s="18"/>
      <c r="W209" s="16"/>
      <c r="X209" s="18"/>
      <c r="Y209" s="18"/>
      <c r="Z209" s="16"/>
      <c r="AA209" s="14"/>
      <c r="AB209" s="18"/>
      <c r="AC209" s="18"/>
      <c r="AD209" s="16"/>
    </row>
    <row r="210" spans="1:30" ht="25.5" customHeight="1" x14ac:dyDescent="0.25">
      <c r="A210" s="10"/>
      <c r="B210" s="10"/>
      <c r="C210" s="10"/>
      <c r="D210" s="10"/>
      <c r="E210" s="14"/>
      <c r="F210" s="18"/>
      <c r="G210" s="16"/>
      <c r="H210" s="18"/>
      <c r="I210" s="18"/>
      <c r="J210" s="16"/>
      <c r="K210" s="18"/>
      <c r="L210" s="18"/>
      <c r="M210" s="16"/>
      <c r="N210" s="18"/>
      <c r="O210" s="18"/>
      <c r="P210" s="16"/>
      <c r="Q210" s="14"/>
      <c r="R210" s="18"/>
      <c r="S210" s="18"/>
      <c r="T210" s="16"/>
      <c r="U210" s="18"/>
      <c r="V210" s="18"/>
      <c r="W210" s="16"/>
      <c r="X210" s="18"/>
      <c r="Y210" s="18"/>
      <c r="Z210" s="16"/>
      <c r="AA210" s="14"/>
      <c r="AB210" s="18"/>
      <c r="AC210" s="18"/>
      <c r="AD210" s="16"/>
    </row>
    <row r="211" spans="1:30" ht="25.5" customHeight="1" x14ac:dyDescent="0.25">
      <c r="A211" s="10"/>
      <c r="B211" s="10"/>
      <c r="C211" s="10"/>
      <c r="D211" s="10"/>
      <c r="E211" s="14"/>
      <c r="F211" s="18"/>
      <c r="G211" s="16"/>
      <c r="H211" s="18"/>
      <c r="I211" s="18"/>
      <c r="J211" s="16"/>
      <c r="K211" s="18"/>
      <c r="L211" s="18"/>
      <c r="M211" s="16"/>
      <c r="N211" s="18"/>
      <c r="O211" s="18"/>
      <c r="P211" s="16"/>
      <c r="Q211" s="14"/>
      <c r="R211" s="18"/>
      <c r="S211" s="18"/>
      <c r="T211" s="16"/>
      <c r="U211" s="18"/>
      <c r="V211" s="18"/>
      <c r="W211" s="16"/>
      <c r="X211" s="18"/>
      <c r="Y211" s="18"/>
      <c r="Z211" s="16"/>
      <c r="AA211" s="14"/>
      <c r="AB211" s="18"/>
      <c r="AC211" s="18"/>
      <c r="AD211" s="16"/>
    </row>
    <row r="212" spans="1:30" ht="25.5" customHeight="1" x14ac:dyDescent="0.25">
      <c r="A212" s="10">
        <v>9</v>
      </c>
      <c r="B212" s="10" t="s">
        <v>35</v>
      </c>
      <c r="C212" s="10" t="s">
        <v>72</v>
      </c>
      <c r="D212" s="10" t="s">
        <v>71</v>
      </c>
      <c r="E212" s="14">
        <v>45209</v>
      </c>
      <c r="F212" s="18">
        <f>+WORKDAY.INTL(E212,G212-1,1,[5]Festivos!$A$1:$T$1)</f>
        <v>45230</v>
      </c>
      <c r="G212" s="16">
        <v>15</v>
      </c>
      <c r="H212" s="18">
        <f>WORKDAY(F212,1,[5]Festivos!$A$1:$T$1)</f>
        <v>45231</v>
      </c>
      <c r="I212" s="18">
        <f>+WORKDAY.INTL(H212,J212-1,1,[5]Festivos!$A$1:$T$1)</f>
        <v>45251</v>
      </c>
      <c r="J212" s="16">
        <v>13</v>
      </c>
      <c r="K212" s="18">
        <f>WORKDAY(I212,1,[5]Festivos!$A$1:$T$1)</f>
        <v>45252</v>
      </c>
      <c r="L212" s="18">
        <f>+WORKDAY.INTL(K212,M212-1,1,[5]Festivos!$A$1:$T$1)</f>
        <v>45257</v>
      </c>
      <c r="M212" s="16">
        <v>4</v>
      </c>
      <c r="N212" s="18">
        <f>WORKDAY(L212,1,[5]Festivos!$A$1:$T$1)</f>
        <v>45258</v>
      </c>
      <c r="O212" s="18">
        <f>+WORKDAY.INTL(N212,P212-1,1,[5]Festivos!$A$1:$T$1)</f>
        <v>45260</v>
      </c>
      <c r="P212" s="16">
        <v>3</v>
      </c>
      <c r="Q212" s="14">
        <f>+O212</f>
        <v>45260</v>
      </c>
      <c r="R212" s="18">
        <f>WORKDAY(Q212,1,[5]Festivos!$A$1:$T$1)</f>
        <v>45261</v>
      </c>
      <c r="S212" s="18">
        <f>+WORKDAY.INTL(R212,T212-1,1,[5]Festivos!$A$1:$T$1)</f>
        <v>45267</v>
      </c>
      <c r="T212" s="16">
        <v>5</v>
      </c>
      <c r="U212" s="18">
        <f>WORKDAY(S212,1,[5]Festivos!$A$1:$T$1)</f>
        <v>45271</v>
      </c>
      <c r="V212" s="18">
        <f>+WORKDAY.INTL(U212,W212-1,1,[5]Festivos!$A$1:$T$1)</f>
        <v>45272</v>
      </c>
      <c r="W212" s="16">
        <v>2</v>
      </c>
      <c r="X212" s="18">
        <f>WORKDAY(V212,1,[5]Festivos!$A$1:$T$1)</f>
        <v>45273</v>
      </c>
      <c r="Y212" s="18">
        <f>+WORKDAY.INTL(X212,Z212-1,1,[5]Festivos!$A$1:$T$1)</f>
        <v>45275</v>
      </c>
      <c r="Z212" s="16">
        <v>3</v>
      </c>
      <c r="AA212" s="14">
        <f>+Y212</f>
        <v>45275</v>
      </c>
      <c r="AB212" s="18">
        <f>WORKDAY(AA212,1,[5]Festivos!$A$1:$T$1)</f>
        <v>45278</v>
      </c>
      <c r="AC212" s="18">
        <f>+WORKDAY.INTL(AB212,AD212-1,1,[5]Festivos!$A$1:$T$1)</f>
        <v>45279</v>
      </c>
      <c r="AD212" s="16">
        <v>2</v>
      </c>
    </row>
    <row r="213" spans="1:30" ht="25.5" customHeight="1" x14ac:dyDescent="0.25">
      <c r="A213" s="10"/>
      <c r="B213" s="10"/>
      <c r="C213" s="10"/>
      <c r="D213" s="10"/>
      <c r="E213" s="14"/>
      <c r="F213" s="18"/>
      <c r="G213" s="16"/>
      <c r="H213" s="18"/>
      <c r="I213" s="18"/>
      <c r="J213" s="16"/>
      <c r="K213" s="18"/>
      <c r="L213" s="18"/>
      <c r="M213" s="16"/>
      <c r="N213" s="18"/>
      <c r="O213" s="18"/>
      <c r="P213" s="16"/>
      <c r="Q213" s="14"/>
      <c r="R213" s="18"/>
      <c r="S213" s="18"/>
      <c r="T213" s="16"/>
      <c r="U213" s="18"/>
      <c r="V213" s="18"/>
      <c r="W213" s="16"/>
      <c r="X213" s="18"/>
      <c r="Y213" s="18"/>
      <c r="Z213" s="16"/>
      <c r="AA213" s="14"/>
      <c r="AB213" s="18"/>
      <c r="AC213" s="18"/>
      <c r="AD213" s="16"/>
    </row>
    <row r="214" spans="1:30" ht="25.5" customHeight="1" x14ac:dyDescent="0.25">
      <c r="A214" s="10"/>
      <c r="B214" s="10"/>
      <c r="C214" s="10"/>
      <c r="D214" s="10"/>
      <c r="E214" s="14"/>
      <c r="F214" s="18"/>
      <c r="G214" s="16"/>
      <c r="H214" s="18"/>
      <c r="I214" s="18"/>
      <c r="J214" s="16"/>
      <c r="K214" s="18"/>
      <c r="L214" s="18"/>
      <c r="M214" s="16"/>
      <c r="N214" s="18"/>
      <c r="O214" s="18"/>
      <c r="P214" s="16"/>
      <c r="Q214" s="14"/>
      <c r="R214" s="18"/>
      <c r="S214" s="18"/>
      <c r="T214" s="16"/>
      <c r="U214" s="18"/>
      <c r="V214" s="18"/>
      <c r="W214" s="16"/>
      <c r="X214" s="18"/>
      <c r="Y214" s="18"/>
      <c r="Z214" s="16"/>
      <c r="AA214" s="14"/>
      <c r="AB214" s="18"/>
      <c r="AC214" s="18"/>
      <c r="AD214" s="16"/>
    </row>
    <row r="215" spans="1:30" ht="25.5" customHeight="1" x14ac:dyDescent="0.25">
      <c r="A215" s="10"/>
      <c r="B215" s="10"/>
      <c r="C215" s="10"/>
      <c r="D215" s="10"/>
      <c r="E215" s="14"/>
      <c r="F215" s="18"/>
      <c r="G215" s="16"/>
      <c r="H215" s="18"/>
      <c r="I215" s="18"/>
      <c r="J215" s="16"/>
      <c r="K215" s="18"/>
      <c r="L215" s="18"/>
      <c r="M215" s="16"/>
      <c r="N215" s="18"/>
      <c r="O215" s="18"/>
      <c r="P215" s="16"/>
      <c r="Q215" s="14"/>
      <c r="R215" s="18"/>
      <c r="S215" s="18"/>
      <c r="T215" s="16"/>
      <c r="U215" s="18"/>
      <c r="V215" s="18"/>
      <c r="W215" s="16"/>
      <c r="X215" s="18"/>
      <c r="Y215" s="18"/>
      <c r="Z215" s="16"/>
      <c r="AA215" s="14"/>
      <c r="AB215" s="18"/>
      <c r="AC215" s="18"/>
      <c r="AD215" s="16"/>
    </row>
    <row r="216" spans="1:30" ht="25.5" customHeight="1" x14ac:dyDescent="0.25">
      <c r="A216" s="10"/>
      <c r="B216" s="10"/>
      <c r="C216" s="10"/>
      <c r="D216" s="10"/>
      <c r="E216" s="14"/>
      <c r="F216" s="18"/>
      <c r="G216" s="16"/>
      <c r="H216" s="18"/>
      <c r="I216" s="18"/>
      <c r="J216" s="16"/>
      <c r="K216" s="18"/>
      <c r="L216" s="18"/>
      <c r="M216" s="16"/>
      <c r="N216" s="18"/>
      <c r="O216" s="18"/>
      <c r="P216" s="16"/>
      <c r="Q216" s="14"/>
      <c r="R216" s="18"/>
      <c r="S216" s="18"/>
      <c r="T216" s="16"/>
      <c r="U216" s="18"/>
      <c r="V216" s="18"/>
      <c r="W216" s="16"/>
      <c r="X216" s="18"/>
      <c r="Y216" s="18"/>
      <c r="Z216" s="16"/>
      <c r="AA216" s="14"/>
      <c r="AB216" s="18"/>
      <c r="AC216" s="18"/>
      <c r="AD216" s="16"/>
    </row>
    <row r="217" spans="1:30" ht="25.5" customHeight="1" x14ac:dyDescent="0.25">
      <c r="A217" s="10">
        <v>10</v>
      </c>
      <c r="B217" s="10" t="s">
        <v>35</v>
      </c>
      <c r="C217" s="10" t="s">
        <v>78</v>
      </c>
      <c r="D217" s="10" t="s">
        <v>71</v>
      </c>
      <c r="E217" s="14">
        <v>45209</v>
      </c>
      <c r="F217" s="15">
        <f>+WORKDAY.INTL(E217,G217-1,1,[5]Festivos!$A$1:$T$1)</f>
        <v>45226</v>
      </c>
      <c r="G217" s="16">
        <v>13</v>
      </c>
      <c r="H217" s="15">
        <f>WORKDAY(F217,1,[5]Festivos!$A$1:$T$1)</f>
        <v>45229</v>
      </c>
      <c r="I217" s="15">
        <f>+WORKDAY.INTL(H217,J217-1,1,[5]Festivos!$A$1:$T$1)</f>
        <v>45247</v>
      </c>
      <c r="J217" s="17">
        <v>13</v>
      </c>
      <c r="K217" s="15">
        <f>WORKDAY(I217,1,[5]Festivos!$A$1:$T$1)</f>
        <v>45250</v>
      </c>
      <c r="L217" s="15">
        <f>+WORKDAY.INTL(K217,M217-1,1,[5]Festivos!$A$1:$T$1)</f>
        <v>45253</v>
      </c>
      <c r="M217" s="17">
        <v>4</v>
      </c>
      <c r="N217" s="15">
        <f>WORKDAY(L217,1,[5]Festivos!$A$1:$T$1)</f>
        <v>45254</v>
      </c>
      <c r="O217" s="15">
        <f>+WORKDAY.INTL(N217,P217-1,1,[5]Festivos!$A$1:$T$1)</f>
        <v>45258</v>
      </c>
      <c r="P217" s="17">
        <v>3</v>
      </c>
      <c r="Q217" s="14">
        <f>+O217</f>
        <v>45258</v>
      </c>
      <c r="R217" s="15">
        <f>WORKDAY(Q217,1,[5]Festivos!$A$1:$T$1)</f>
        <v>45259</v>
      </c>
      <c r="S217" s="15">
        <f>+WORKDAY.INTL(R217,T217-1,1,[5]Festivos!$A$1:$T$1)</f>
        <v>45265</v>
      </c>
      <c r="T217" s="17">
        <v>5</v>
      </c>
      <c r="U217" s="15">
        <f>WORKDAY(S217,1,[5]Festivos!$A$1:$T$1)</f>
        <v>45266</v>
      </c>
      <c r="V217" s="15">
        <f>+WORKDAY.INTL(U217,W217-1,1,[5]Festivos!$A$1:$T$1)</f>
        <v>45267</v>
      </c>
      <c r="W217" s="17">
        <v>2</v>
      </c>
      <c r="X217" s="15">
        <f>WORKDAY(V217,1,[5]Festivos!$A$1:$T$1)</f>
        <v>45271</v>
      </c>
      <c r="Y217" s="15">
        <f>+WORKDAY.INTL(X217,Z217-1,1,[5]Festivos!$A$1:$T$1)</f>
        <v>45273</v>
      </c>
      <c r="Z217" s="17">
        <v>3</v>
      </c>
      <c r="AA217" s="14">
        <v>45273</v>
      </c>
      <c r="AB217" s="15">
        <f>WORKDAY(AA217,1,[5]Festivos!$A$1:$T$1)</f>
        <v>45274</v>
      </c>
      <c r="AC217" s="15">
        <f>+WORKDAY.INTL(AB217,AD217-1,1,[5]Festivos!$A$1:$T$1)</f>
        <v>45275</v>
      </c>
      <c r="AD217" s="17">
        <v>2</v>
      </c>
    </row>
    <row r="218" spans="1:30" ht="25.5" customHeight="1" x14ac:dyDescent="0.25">
      <c r="A218" s="10"/>
      <c r="B218" s="10"/>
      <c r="C218" s="10"/>
      <c r="D218" s="10"/>
      <c r="E218" s="14"/>
      <c r="F218" s="15"/>
      <c r="G218" s="16"/>
      <c r="H218" s="15"/>
      <c r="I218" s="15"/>
      <c r="J218" s="17"/>
      <c r="K218" s="15"/>
      <c r="L218" s="15"/>
      <c r="M218" s="17"/>
      <c r="N218" s="15"/>
      <c r="O218" s="15"/>
      <c r="P218" s="17"/>
      <c r="Q218" s="14"/>
      <c r="R218" s="15"/>
      <c r="S218" s="15"/>
      <c r="T218" s="17"/>
      <c r="U218" s="15"/>
      <c r="V218" s="15"/>
      <c r="W218" s="17"/>
      <c r="X218" s="15"/>
      <c r="Y218" s="15"/>
      <c r="Z218" s="17"/>
      <c r="AA218" s="14"/>
      <c r="AB218" s="15"/>
      <c r="AC218" s="15"/>
      <c r="AD218" s="17"/>
    </row>
    <row r="219" spans="1:30" ht="25.5" customHeight="1" x14ac:dyDescent="0.25">
      <c r="A219" s="10"/>
      <c r="B219" s="10"/>
      <c r="C219" s="10"/>
      <c r="D219" s="10"/>
      <c r="E219" s="14"/>
      <c r="F219" s="15"/>
      <c r="G219" s="16"/>
      <c r="H219" s="15"/>
      <c r="I219" s="15"/>
      <c r="J219" s="17"/>
      <c r="K219" s="15"/>
      <c r="L219" s="15"/>
      <c r="M219" s="17"/>
      <c r="N219" s="15"/>
      <c r="O219" s="15"/>
      <c r="P219" s="17"/>
      <c r="Q219" s="14"/>
      <c r="R219" s="15"/>
      <c r="S219" s="15"/>
      <c r="T219" s="17"/>
      <c r="U219" s="15"/>
      <c r="V219" s="15"/>
      <c r="W219" s="17"/>
      <c r="X219" s="15"/>
      <c r="Y219" s="15"/>
      <c r="Z219" s="17"/>
      <c r="AA219" s="14"/>
      <c r="AB219" s="15"/>
      <c r="AC219" s="15"/>
      <c r="AD219" s="17"/>
    </row>
    <row r="220" spans="1:30" ht="25.5" customHeight="1" x14ac:dyDescent="0.25">
      <c r="A220" s="10"/>
      <c r="B220" s="10"/>
      <c r="C220" s="10"/>
      <c r="D220" s="10"/>
      <c r="E220" s="14"/>
      <c r="F220" s="15"/>
      <c r="G220" s="16"/>
      <c r="H220" s="15"/>
      <c r="I220" s="15"/>
      <c r="J220" s="17"/>
      <c r="K220" s="15"/>
      <c r="L220" s="15"/>
      <c r="M220" s="17"/>
      <c r="N220" s="15"/>
      <c r="O220" s="15"/>
      <c r="P220" s="17"/>
      <c r="Q220" s="14"/>
      <c r="R220" s="15"/>
      <c r="S220" s="15"/>
      <c r="T220" s="17"/>
      <c r="U220" s="15"/>
      <c r="V220" s="15"/>
      <c r="W220" s="17"/>
      <c r="X220" s="15"/>
      <c r="Y220" s="15"/>
      <c r="Z220" s="17"/>
      <c r="AA220" s="14"/>
      <c r="AB220" s="15"/>
      <c r="AC220" s="15"/>
      <c r="AD220" s="17"/>
    </row>
    <row r="221" spans="1:30" ht="25.5" customHeight="1" x14ac:dyDescent="0.25">
      <c r="A221" s="10"/>
      <c r="B221" s="10"/>
      <c r="C221" s="10"/>
      <c r="D221" s="10"/>
      <c r="E221" s="14"/>
      <c r="F221" s="15"/>
      <c r="G221" s="16"/>
      <c r="H221" s="15"/>
      <c r="I221" s="15"/>
      <c r="J221" s="17"/>
      <c r="K221" s="15"/>
      <c r="L221" s="15"/>
      <c r="M221" s="17"/>
      <c r="N221" s="15"/>
      <c r="O221" s="15"/>
      <c r="P221" s="17"/>
      <c r="Q221" s="14"/>
      <c r="R221" s="15"/>
      <c r="S221" s="15"/>
      <c r="T221" s="17"/>
      <c r="U221" s="15"/>
      <c r="V221" s="15"/>
      <c r="W221" s="17"/>
      <c r="X221" s="15"/>
      <c r="Y221" s="15"/>
      <c r="Z221" s="17"/>
      <c r="AA221" s="14"/>
      <c r="AB221" s="15"/>
      <c r="AC221" s="15"/>
      <c r="AD221" s="17"/>
    </row>
    <row r="222" spans="1:30" s="1" customFormat="1" ht="25.5" customHeight="1" x14ac:dyDescent="0.25">
      <c r="A222" s="10">
        <v>1</v>
      </c>
      <c r="B222" s="10" t="s">
        <v>24</v>
      </c>
      <c r="C222" s="10" t="s">
        <v>79</v>
      </c>
      <c r="D222" s="10" t="s">
        <v>80</v>
      </c>
      <c r="E222" s="14">
        <v>44967</v>
      </c>
      <c r="F222" s="18">
        <f>+WORKDAY.INTL(E222,G222-1,1,[6]Festivos!$A$1:$T$1)</f>
        <v>44987</v>
      </c>
      <c r="G222" s="16">
        <v>15</v>
      </c>
      <c r="H222" s="18">
        <f>WORKDAY(F222,1,[6]Festivos!$A$1:$T$1)</f>
        <v>44988</v>
      </c>
      <c r="I222" s="18">
        <f>+WORKDAY.INTL(H222,J222-1,1,[6]Festivos!$A$1:$T$1)</f>
        <v>45002</v>
      </c>
      <c r="J222" s="16">
        <v>11</v>
      </c>
      <c r="K222" s="18">
        <f>WORKDAY(I222,1,[6]Festivos!$A$1:$T$1)</f>
        <v>45006</v>
      </c>
      <c r="L222" s="18">
        <f>+WORKDAY.INTL(K222,M222-1,1,[6]Festivos!$A$1:$T$1)</f>
        <v>45012</v>
      </c>
      <c r="M222" s="16">
        <v>5</v>
      </c>
      <c r="N222" s="18">
        <f>WORKDAY(L222,1,[6]Festivos!$A$1:$T$1)</f>
        <v>45013</v>
      </c>
      <c r="O222" s="18">
        <f>+WORKDAY.INTL(N222,P222-1,1,[6]Festivos!$A$1:$T$1)</f>
        <v>45026</v>
      </c>
      <c r="P222" s="16">
        <v>5</v>
      </c>
      <c r="Q222" s="14">
        <f>+O222</f>
        <v>45026</v>
      </c>
      <c r="R222" s="18">
        <f>WORKDAY(Q222,1,[6]Festivos!$A$1:$T$1)</f>
        <v>45027</v>
      </c>
      <c r="S222" s="18">
        <f>+WORKDAY.INTL(R222,T222-1,1,[6]Festivos!$A$1:$T$1)</f>
        <v>45033</v>
      </c>
      <c r="T222" s="16">
        <v>5</v>
      </c>
      <c r="U222" s="18">
        <f>WORKDAY(S222,1,[6]Festivos!$A$1:$T$1)</f>
        <v>45034</v>
      </c>
      <c r="V222" s="18">
        <f>+WORKDAY.INTL(U222,W222-1,1,[6]Festivos!$A$1:$T$1)</f>
        <v>45037</v>
      </c>
      <c r="W222" s="16">
        <v>4</v>
      </c>
      <c r="X222" s="18">
        <f>WORKDAY(V222,1,[6]Festivos!$A$1:$T$1)</f>
        <v>45040</v>
      </c>
      <c r="Y222" s="18">
        <f>+WORKDAY.INTL(X222,Z222-1,1,[6]Festivos!$A$1:$T$1)</f>
        <v>45044</v>
      </c>
      <c r="Z222" s="16">
        <v>5</v>
      </c>
      <c r="AA222" s="14">
        <v>45044</v>
      </c>
      <c r="AB222" s="18">
        <f>WORKDAY(AA222,1,[6]Festivos!$A$1:$T$1)</f>
        <v>45048</v>
      </c>
      <c r="AC222" s="18">
        <f>+WORKDAY.INTL(AB222,AD222-1,1,[6]Festivos!$A$1:$T$1)</f>
        <v>45050</v>
      </c>
      <c r="AD222" s="16">
        <v>3</v>
      </c>
    </row>
    <row r="223" spans="1:30" s="1" customFormat="1" ht="25.5" customHeight="1" x14ac:dyDescent="0.25">
      <c r="A223" s="10"/>
      <c r="B223" s="10"/>
      <c r="C223" s="10"/>
      <c r="D223" s="10"/>
      <c r="E223" s="14"/>
      <c r="F223" s="18"/>
      <c r="G223" s="16"/>
      <c r="H223" s="18"/>
      <c r="I223" s="18"/>
      <c r="J223" s="16"/>
      <c r="K223" s="18"/>
      <c r="L223" s="18"/>
      <c r="M223" s="16"/>
      <c r="N223" s="18"/>
      <c r="O223" s="18"/>
      <c r="P223" s="16"/>
      <c r="Q223" s="14"/>
      <c r="R223" s="18"/>
      <c r="S223" s="18"/>
      <c r="T223" s="16"/>
      <c r="U223" s="18"/>
      <c r="V223" s="18"/>
      <c r="W223" s="16"/>
      <c r="X223" s="18"/>
      <c r="Y223" s="18"/>
      <c r="Z223" s="16"/>
      <c r="AA223" s="14"/>
      <c r="AB223" s="18"/>
      <c r="AC223" s="18"/>
      <c r="AD223" s="16"/>
    </row>
    <row r="224" spans="1:30" s="1" customFormat="1" ht="25.5" customHeight="1" x14ac:dyDescent="0.25">
      <c r="A224" s="10"/>
      <c r="B224" s="10"/>
      <c r="C224" s="10"/>
      <c r="D224" s="10"/>
      <c r="E224" s="14"/>
      <c r="F224" s="18"/>
      <c r="G224" s="16"/>
      <c r="H224" s="18"/>
      <c r="I224" s="18"/>
      <c r="J224" s="16"/>
      <c r="K224" s="18"/>
      <c r="L224" s="18"/>
      <c r="M224" s="16"/>
      <c r="N224" s="18"/>
      <c r="O224" s="18"/>
      <c r="P224" s="16"/>
      <c r="Q224" s="14"/>
      <c r="R224" s="18"/>
      <c r="S224" s="18"/>
      <c r="T224" s="16"/>
      <c r="U224" s="18"/>
      <c r="V224" s="18"/>
      <c r="W224" s="16"/>
      <c r="X224" s="18"/>
      <c r="Y224" s="18"/>
      <c r="Z224" s="16"/>
      <c r="AA224" s="14"/>
      <c r="AB224" s="18"/>
      <c r="AC224" s="18"/>
      <c r="AD224" s="16"/>
    </row>
    <row r="225" spans="1:30" ht="25.5" customHeight="1" x14ac:dyDescent="0.25">
      <c r="A225" s="10"/>
      <c r="B225" s="10"/>
      <c r="C225" s="10"/>
      <c r="D225" s="10"/>
      <c r="E225" s="14"/>
      <c r="F225" s="18"/>
      <c r="G225" s="16"/>
      <c r="H225" s="18"/>
      <c r="I225" s="18"/>
      <c r="J225" s="16"/>
      <c r="K225" s="18"/>
      <c r="L225" s="18"/>
      <c r="M225" s="16"/>
      <c r="N225" s="18"/>
      <c r="O225" s="18"/>
      <c r="P225" s="16"/>
      <c r="Q225" s="14"/>
      <c r="R225" s="18"/>
      <c r="S225" s="18"/>
      <c r="T225" s="16"/>
      <c r="U225" s="18"/>
      <c r="V225" s="18"/>
      <c r="W225" s="16"/>
      <c r="X225" s="18"/>
      <c r="Y225" s="18"/>
      <c r="Z225" s="16"/>
      <c r="AA225" s="14"/>
      <c r="AB225" s="18"/>
      <c r="AC225" s="18"/>
      <c r="AD225" s="16"/>
    </row>
    <row r="226" spans="1:30" ht="25.5" customHeight="1" x14ac:dyDescent="0.25">
      <c r="A226" s="10">
        <v>2</v>
      </c>
      <c r="B226" s="10" t="s">
        <v>24</v>
      </c>
      <c r="C226" s="10" t="s">
        <v>81</v>
      </c>
      <c r="D226" s="10" t="s">
        <v>80</v>
      </c>
      <c r="E226" s="14">
        <v>45048</v>
      </c>
      <c r="F226" s="18">
        <f>+WORKDAY.INTL(E226,G226-1,1,[6]Festivos!$A$1:$T$1)</f>
        <v>45069</v>
      </c>
      <c r="G226" s="16">
        <v>15</v>
      </c>
      <c r="H226" s="18">
        <f>WORKDAY(F226,1,[6]Festivos!$A$1:$T$1)</f>
        <v>45070</v>
      </c>
      <c r="I226" s="18">
        <f>+WORKDAY.INTL(H226,J226-1,1,[6]Festivos!$A$1:$T$1)</f>
        <v>45084</v>
      </c>
      <c r="J226" s="16">
        <v>11</v>
      </c>
      <c r="K226" s="18">
        <f>WORKDAY(I226,1,[6]Festivos!$A$1:$T$1)</f>
        <v>45085</v>
      </c>
      <c r="L226" s="18">
        <f>+WORKDAY.INTL(K226,M226-1,1,[6]Festivos!$A$1:$T$1)</f>
        <v>45092</v>
      </c>
      <c r="M226" s="16">
        <v>5</v>
      </c>
      <c r="N226" s="18">
        <f>WORKDAY(L226,1,[6]Festivos!$A$1:$T$1)</f>
        <v>45093</v>
      </c>
      <c r="O226" s="18">
        <f>+WORKDAY.INTL(N226,P226-1,1,[6]Festivos!$A$1:$T$1)</f>
        <v>45100</v>
      </c>
      <c r="P226" s="16">
        <v>5</v>
      </c>
      <c r="Q226" s="14">
        <f>+O226</f>
        <v>45100</v>
      </c>
      <c r="R226" s="18">
        <f>WORKDAY(Q226,1,[6]Festivos!$A$1:$T$1)</f>
        <v>45103</v>
      </c>
      <c r="S226" s="18">
        <f>+WORKDAY.INTL(R226,T226-1,1,[6]Festivos!$A$1:$T$1)</f>
        <v>45107</v>
      </c>
      <c r="T226" s="16">
        <v>5</v>
      </c>
      <c r="U226" s="18">
        <f>WORKDAY(S226,1,[6]Festivos!$A$1:$T$1)</f>
        <v>45111</v>
      </c>
      <c r="V226" s="18">
        <f>+WORKDAY.INTL(U226,W226-1,1,[6]Festivos!$A$1:$T$1)</f>
        <v>45114</v>
      </c>
      <c r="W226" s="16">
        <v>4</v>
      </c>
      <c r="X226" s="18">
        <f>WORKDAY(V226,1,[6]Festivos!$A$1:$T$1)</f>
        <v>45117</v>
      </c>
      <c r="Y226" s="18">
        <f>+WORKDAY.INTL(X226,Z226-1,1,[6]Festivos!$A$1:$T$1)</f>
        <v>45121</v>
      </c>
      <c r="Z226" s="16">
        <v>5</v>
      </c>
      <c r="AA226" s="14">
        <v>45121</v>
      </c>
      <c r="AB226" s="18">
        <f>WORKDAY(AA226,1,[6]Festivos!$A$1:$T$1)</f>
        <v>45124</v>
      </c>
      <c r="AC226" s="18">
        <f>+WORKDAY.INTL(AB226,AD226-1,1,[6]Festivos!$A$1:$T$1)</f>
        <v>45126</v>
      </c>
      <c r="AD226" s="16">
        <v>3</v>
      </c>
    </row>
    <row r="227" spans="1:30" ht="25.5" customHeight="1" x14ac:dyDescent="0.25">
      <c r="A227" s="10"/>
      <c r="B227" s="10"/>
      <c r="C227" s="10"/>
      <c r="D227" s="10"/>
      <c r="E227" s="14"/>
      <c r="F227" s="18"/>
      <c r="G227" s="16"/>
      <c r="H227" s="18"/>
      <c r="I227" s="18"/>
      <c r="J227" s="16"/>
      <c r="K227" s="18"/>
      <c r="L227" s="18"/>
      <c r="M227" s="16"/>
      <c r="N227" s="18"/>
      <c r="O227" s="18"/>
      <c r="P227" s="16"/>
      <c r="Q227" s="14"/>
      <c r="R227" s="18"/>
      <c r="S227" s="18"/>
      <c r="T227" s="16"/>
      <c r="U227" s="18"/>
      <c r="V227" s="18"/>
      <c r="W227" s="16"/>
      <c r="X227" s="18"/>
      <c r="Y227" s="18"/>
      <c r="Z227" s="16"/>
      <c r="AA227" s="14"/>
      <c r="AB227" s="18"/>
      <c r="AC227" s="18"/>
      <c r="AD227" s="16"/>
    </row>
    <row r="228" spans="1:30" ht="25.5" customHeight="1" x14ac:dyDescent="0.25">
      <c r="A228" s="10"/>
      <c r="B228" s="10"/>
      <c r="C228" s="10"/>
      <c r="D228" s="10"/>
      <c r="E228" s="14"/>
      <c r="F228" s="18"/>
      <c r="G228" s="16"/>
      <c r="H228" s="18"/>
      <c r="I228" s="18"/>
      <c r="J228" s="16"/>
      <c r="K228" s="18"/>
      <c r="L228" s="18"/>
      <c r="M228" s="16"/>
      <c r="N228" s="18"/>
      <c r="O228" s="18"/>
      <c r="P228" s="16"/>
      <c r="Q228" s="14"/>
      <c r="R228" s="18"/>
      <c r="S228" s="18"/>
      <c r="T228" s="16"/>
      <c r="U228" s="18"/>
      <c r="V228" s="18"/>
      <c r="W228" s="16"/>
      <c r="X228" s="18"/>
      <c r="Y228" s="18"/>
      <c r="Z228" s="16"/>
      <c r="AA228" s="14"/>
      <c r="AB228" s="18"/>
      <c r="AC228" s="18"/>
      <c r="AD228" s="16"/>
    </row>
    <row r="229" spans="1:30" ht="25.5" customHeight="1" x14ac:dyDescent="0.25">
      <c r="A229" s="10"/>
      <c r="B229" s="10"/>
      <c r="C229" s="10"/>
      <c r="D229" s="10"/>
      <c r="E229" s="14"/>
      <c r="F229" s="18"/>
      <c r="G229" s="16"/>
      <c r="H229" s="18"/>
      <c r="I229" s="18"/>
      <c r="J229" s="16"/>
      <c r="K229" s="18"/>
      <c r="L229" s="18"/>
      <c r="M229" s="16"/>
      <c r="N229" s="18"/>
      <c r="O229" s="18"/>
      <c r="P229" s="16"/>
      <c r="Q229" s="14"/>
      <c r="R229" s="18"/>
      <c r="S229" s="18"/>
      <c r="T229" s="16"/>
      <c r="U229" s="18"/>
      <c r="V229" s="18"/>
      <c r="W229" s="16"/>
      <c r="X229" s="18"/>
      <c r="Y229" s="18"/>
      <c r="Z229" s="16"/>
      <c r="AA229" s="14"/>
      <c r="AB229" s="18"/>
      <c r="AC229" s="18"/>
      <c r="AD229" s="16"/>
    </row>
    <row r="230" spans="1:30" ht="25.5" customHeight="1" x14ac:dyDescent="0.25">
      <c r="A230" s="10">
        <v>3</v>
      </c>
      <c r="B230" s="10" t="s">
        <v>24</v>
      </c>
      <c r="C230" s="10" t="s">
        <v>82</v>
      </c>
      <c r="D230" s="10" t="s">
        <v>80</v>
      </c>
      <c r="E230" s="14">
        <v>45048</v>
      </c>
      <c r="F230" s="18">
        <f>+WORKDAY.INTL(E230,G230-1,1,[6]Festivos!$A$1:$T$1)</f>
        <v>45069</v>
      </c>
      <c r="G230" s="16">
        <v>15</v>
      </c>
      <c r="H230" s="18">
        <f>WORKDAY(F230,1,[6]Festivos!$A$1:$T$1)</f>
        <v>45070</v>
      </c>
      <c r="I230" s="18">
        <f>+WORKDAY.INTL(H230,J230-1,1,[6]Festivos!$A$1:$T$1)</f>
        <v>45084</v>
      </c>
      <c r="J230" s="16">
        <v>11</v>
      </c>
      <c r="K230" s="18">
        <f>WORKDAY(I230,1,[6]Festivos!$A$1:$T$1)</f>
        <v>45085</v>
      </c>
      <c r="L230" s="18">
        <f>+WORKDAY.INTL(K230,M230-1,1,[6]Festivos!$A$1:$T$1)</f>
        <v>45092</v>
      </c>
      <c r="M230" s="16">
        <v>5</v>
      </c>
      <c r="N230" s="18">
        <f>WORKDAY(L230,1,[6]Festivos!$A$1:$T$1)</f>
        <v>45093</v>
      </c>
      <c r="O230" s="18">
        <f>+WORKDAY.INTL(N230,P230-1,1,[6]Festivos!$A$1:$T$1)</f>
        <v>45099</v>
      </c>
      <c r="P230" s="16">
        <v>4</v>
      </c>
      <c r="Q230" s="14">
        <f>+O230</f>
        <v>45099</v>
      </c>
      <c r="R230" s="18">
        <f>WORKDAY(Q230,1,[6]Festivos!$A$1:$T$1)</f>
        <v>45100</v>
      </c>
      <c r="S230" s="18">
        <f>+WORKDAY.INTL(R230,T230-1,1,[6]Festivos!$A$1:$T$1)</f>
        <v>45106</v>
      </c>
      <c r="T230" s="16">
        <v>5</v>
      </c>
      <c r="U230" s="18">
        <f>WORKDAY(S230,1,[6]Festivos!$A$1:$T$1)</f>
        <v>45107</v>
      </c>
      <c r="V230" s="18">
        <f>+WORKDAY.INTL(U230,W230-1,1,[6]Festivos!$A$1:$T$1)</f>
        <v>45113</v>
      </c>
      <c r="W230" s="16">
        <v>4</v>
      </c>
      <c r="X230" s="18">
        <f>WORKDAY(V230,1,[6]Festivos!$A$1:$T$1)</f>
        <v>45114</v>
      </c>
      <c r="Y230" s="18">
        <f>+WORKDAY.INTL(X230,Z230-1,1,[6]Festivos!$A$1:$T$1)</f>
        <v>45121</v>
      </c>
      <c r="Z230" s="16">
        <v>6</v>
      </c>
      <c r="AA230" s="14">
        <v>45121</v>
      </c>
      <c r="AB230" s="18">
        <f>WORKDAY(AA230,1,[6]Festivos!$A$1:$T$1)</f>
        <v>45124</v>
      </c>
      <c r="AC230" s="18">
        <f>+WORKDAY.INTL(AB230,AD230-1,1,[6]Festivos!$A$1:$T$1)</f>
        <v>45126</v>
      </c>
      <c r="AD230" s="16">
        <v>3</v>
      </c>
    </row>
    <row r="231" spans="1:30" ht="25.5" customHeight="1" x14ac:dyDescent="0.25">
      <c r="A231" s="10"/>
      <c r="B231" s="10"/>
      <c r="C231" s="10"/>
      <c r="D231" s="10"/>
      <c r="E231" s="14"/>
      <c r="F231" s="18"/>
      <c r="G231" s="16"/>
      <c r="H231" s="18"/>
      <c r="I231" s="18"/>
      <c r="J231" s="16"/>
      <c r="K231" s="18"/>
      <c r="L231" s="18"/>
      <c r="M231" s="16"/>
      <c r="N231" s="18"/>
      <c r="O231" s="18"/>
      <c r="P231" s="16"/>
      <c r="Q231" s="14"/>
      <c r="R231" s="18"/>
      <c r="S231" s="18"/>
      <c r="T231" s="16"/>
      <c r="U231" s="18"/>
      <c r="V231" s="18"/>
      <c r="W231" s="16"/>
      <c r="X231" s="18"/>
      <c r="Y231" s="18"/>
      <c r="Z231" s="16"/>
      <c r="AA231" s="14"/>
      <c r="AB231" s="18"/>
      <c r="AC231" s="18"/>
      <c r="AD231" s="16"/>
    </row>
    <row r="232" spans="1:30" ht="25.5" customHeight="1" x14ac:dyDescent="0.25">
      <c r="A232" s="10"/>
      <c r="B232" s="10"/>
      <c r="C232" s="10"/>
      <c r="D232" s="10"/>
      <c r="E232" s="14"/>
      <c r="F232" s="18"/>
      <c r="G232" s="16"/>
      <c r="H232" s="18"/>
      <c r="I232" s="18"/>
      <c r="J232" s="16"/>
      <c r="K232" s="18"/>
      <c r="L232" s="18"/>
      <c r="M232" s="16"/>
      <c r="N232" s="18"/>
      <c r="O232" s="18"/>
      <c r="P232" s="16"/>
      <c r="Q232" s="14"/>
      <c r="R232" s="18"/>
      <c r="S232" s="18"/>
      <c r="T232" s="16"/>
      <c r="U232" s="18"/>
      <c r="V232" s="18"/>
      <c r="W232" s="16"/>
      <c r="X232" s="18"/>
      <c r="Y232" s="18"/>
      <c r="Z232" s="16"/>
      <c r="AA232" s="14"/>
      <c r="AB232" s="18"/>
      <c r="AC232" s="18"/>
      <c r="AD232" s="16"/>
    </row>
    <row r="233" spans="1:30" ht="25.5" customHeight="1" x14ac:dyDescent="0.25">
      <c r="A233" s="10"/>
      <c r="B233" s="10"/>
      <c r="C233" s="10"/>
      <c r="D233" s="10"/>
      <c r="E233" s="14"/>
      <c r="F233" s="18"/>
      <c r="G233" s="16"/>
      <c r="H233" s="18"/>
      <c r="I233" s="18"/>
      <c r="J233" s="16"/>
      <c r="K233" s="18"/>
      <c r="L233" s="18"/>
      <c r="M233" s="16"/>
      <c r="N233" s="18"/>
      <c r="O233" s="18"/>
      <c r="P233" s="16"/>
      <c r="Q233" s="14"/>
      <c r="R233" s="18"/>
      <c r="S233" s="18"/>
      <c r="T233" s="16"/>
      <c r="U233" s="18"/>
      <c r="V233" s="18"/>
      <c r="W233" s="16"/>
      <c r="X233" s="18"/>
      <c r="Y233" s="18"/>
      <c r="Z233" s="16"/>
      <c r="AA233" s="14"/>
      <c r="AB233" s="18"/>
      <c r="AC233" s="18"/>
      <c r="AD233" s="16"/>
    </row>
    <row r="234" spans="1:30" ht="25.5" customHeight="1" x14ac:dyDescent="0.25">
      <c r="A234" s="10">
        <v>4</v>
      </c>
      <c r="B234" s="10" t="s">
        <v>24</v>
      </c>
      <c r="C234" s="10" t="s">
        <v>83</v>
      </c>
      <c r="D234" s="10" t="s">
        <v>80</v>
      </c>
      <c r="E234" s="14">
        <v>45124</v>
      </c>
      <c r="F234" s="18">
        <f>+WORKDAY.INTL(E234,G234-1,1,[6]Festivos!$A$1:$T$1)</f>
        <v>45138</v>
      </c>
      <c r="G234" s="16">
        <v>10</v>
      </c>
      <c r="H234" s="18">
        <f>WORKDAY(F234,1,[6]Festivos!$A$1:$T$1)</f>
        <v>45139</v>
      </c>
      <c r="I234" s="18">
        <f>+WORKDAY.INTL(H234,J234-1,1,[6]Festivos!$A$1:$T$1)</f>
        <v>45152</v>
      </c>
      <c r="J234" s="16">
        <v>9</v>
      </c>
      <c r="K234" s="18">
        <f>WORKDAY(I234,1,[6]Festivos!$A$1:$T$1)</f>
        <v>45153</v>
      </c>
      <c r="L234" s="18">
        <f>+WORKDAY.INTL(K234,M234-1,1,[6]Festivos!$A$1:$T$1)</f>
        <v>45156</v>
      </c>
      <c r="M234" s="16">
        <v>4</v>
      </c>
      <c r="N234" s="18">
        <f>WORKDAY(L234,1,[6]Festivos!$A$1:$T$1)</f>
        <v>45160</v>
      </c>
      <c r="O234" s="18">
        <f>+WORKDAY.INTL(N234,P234-1,1,[6]Festivos!$A$1:$T$1)</f>
        <v>45166</v>
      </c>
      <c r="P234" s="16">
        <v>5</v>
      </c>
      <c r="Q234" s="14">
        <f>+O234</f>
        <v>45166</v>
      </c>
      <c r="R234" s="18">
        <f>WORKDAY(Q234,1,[6]Festivos!$A$1:$T$1)</f>
        <v>45167</v>
      </c>
      <c r="S234" s="18">
        <f>+WORKDAY.INTL(R234,T234-1,1,[6]Festivos!$A$1:$T$1)</f>
        <v>45173</v>
      </c>
      <c r="T234" s="16">
        <v>5</v>
      </c>
      <c r="U234" s="18">
        <f>WORKDAY(S234,1,[6]Festivos!$A$1:$T$1)</f>
        <v>45174</v>
      </c>
      <c r="V234" s="18">
        <f>+WORKDAY.INTL(U234,W234-1,1,[6]Festivos!$A$1:$T$1)</f>
        <v>45176</v>
      </c>
      <c r="W234" s="16">
        <v>3</v>
      </c>
      <c r="X234" s="18">
        <f>WORKDAY(V234,1,[6]Festivos!$A$1:$T$1)</f>
        <v>45177</v>
      </c>
      <c r="Y234" s="18">
        <f>+WORKDAY.INTL(X234,Z234-1,1,[6]Festivos!$A$1:$T$1)</f>
        <v>45183</v>
      </c>
      <c r="Z234" s="16">
        <v>5</v>
      </c>
      <c r="AA234" s="14">
        <v>45183</v>
      </c>
      <c r="AB234" s="18">
        <f>WORKDAY(AA234,1,[6]Festivos!$A$1:$T$1)</f>
        <v>45184</v>
      </c>
      <c r="AC234" s="18">
        <f>+WORKDAY.INTL(AB234,AD234-1,1,[6]Festivos!$A$1:$T$1)</f>
        <v>45188</v>
      </c>
      <c r="AD234" s="16">
        <v>3</v>
      </c>
    </row>
    <row r="235" spans="1:30" ht="25.5" customHeight="1" x14ac:dyDescent="0.25">
      <c r="A235" s="10"/>
      <c r="B235" s="10"/>
      <c r="C235" s="10"/>
      <c r="D235" s="10"/>
      <c r="E235" s="14"/>
      <c r="F235" s="18"/>
      <c r="G235" s="16"/>
      <c r="H235" s="18"/>
      <c r="I235" s="18"/>
      <c r="J235" s="16"/>
      <c r="K235" s="18"/>
      <c r="L235" s="18"/>
      <c r="M235" s="16"/>
      <c r="N235" s="18"/>
      <c r="O235" s="18"/>
      <c r="P235" s="16"/>
      <c r="Q235" s="14"/>
      <c r="R235" s="18"/>
      <c r="S235" s="18"/>
      <c r="T235" s="16"/>
      <c r="U235" s="18"/>
      <c r="V235" s="18"/>
      <c r="W235" s="16"/>
      <c r="X235" s="18"/>
      <c r="Y235" s="18"/>
      <c r="Z235" s="16"/>
      <c r="AA235" s="14"/>
      <c r="AB235" s="18"/>
      <c r="AC235" s="18"/>
      <c r="AD235" s="16"/>
    </row>
    <row r="236" spans="1:30" ht="25.5" customHeight="1" x14ac:dyDescent="0.25">
      <c r="A236" s="10"/>
      <c r="B236" s="10"/>
      <c r="C236" s="10"/>
      <c r="D236" s="10"/>
      <c r="E236" s="14"/>
      <c r="F236" s="18"/>
      <c r="G236" s="16"/>
      <c r="H236" s="18"/>
      <c r="I236" s="18"/>
      <c r="J236" s="16"/>
      <c r="K236" s="18"/>
      <c r="L236" s="18"/>
      <c r="M236" s="16"/>
      <c r="N236" s="18"/>
      <c r="O236" s="18"/>
      <c r="P236" s="16"/>
      <c r="Q236" s="14"/>
      <c r="R236" s="18"/>
      <c r="S236" s="18"/>
      <c r="T236" s="16"/>
      <c r="U236" s="18"/>
      <c r="V236" s="18"/>
      <c r="W236" s="16"/>
      <c r="X236" s="18"/>
      <c r="Y236" s="18"/>
      <c r="Z236" s="16"/>
      <c r="AA236" s="14"/>
      <c r="AB236" s="18"/>
      <c r="AC236" s="18"/>
      <c r="AD236" s="16"/>
    </row>
    <row r="237" spans="1:30" ht="25.5" customHeight="1" x14ac:dyDescent="0.25">
      <c r="A237" s="10"/>
      <c r="B237" s="10"/>
      <c r="C237" s="10"/>
      <c r="D237" s="10"/>
      <c r="E237" s="14"/>
      <c r="F237" s="18"/>
      <c r="G237" s="16"/>
      <c r="H237" s="18"/>
      <c r="I237" s="18"/>
      <c r="J237" s="16"/>
      <c r="K237" s="18"/>
      <c r="L237" s="18"/>
      <c r="M237" s="16"/>
      <c r="N237" s="18"/>
      <c r="O237" s="18"/>
      <c r="P237" s="16"/>
      <c r="Q237" s="14"/>
      <c r="R237" s="18"/>
      <c r="S237" s="18"/>
      <c r="T237" s="16"/>
      <c r="U237" s="18"/>
      <c r="V237" s="18"/>
      <c r="W237" s="16"/>
      <c r="X237" s="18"/>
      <c r="Y237" s="18"/>
      <c r="Z237" s="16"/>
      <c r="AA237" s="14"/>
      <c r="AB237" s="18"/>
      <c r="AC237" s="18"/>
      <c r="AD237" s="16"/>
    </row>
    <row r="238" spans="1:30" ht="25.5" customHeight="1" x14ac:dyDescent="0.25">
      <c r="A238" s="10">
        <v>5</v>
      </c>
      <c r="B238" s="10" t="s">
        <v>24</v>
      </c>
      <c r="C238" s="10" t="s">
        <v>84</v>
      </c>
      <c r="D238" s="10" t="s">
        <v>80</v>
      </c>
      <c r="E238" s="14">
        <v>45184</v>
      </c>
      <c r="F238" s="18">
        <f>+WORKDAY.INTL(E238,G238-1,1,[6]Festivos!$A$1:$T$1)</f>
        <v>45197</v>
      </c>
      <c r="G238" s="16">
        <v>10</v>
      </c>
      <c r="H238" s="18">
        <f>WORKDAY(F238,1,[6]Festivos!$A$1:$T$1)</f>
        <v>45198</v>
      </c>
      <c r="I238" s="18">
        <f>+WORKDAY.INTL(H238,J238-1,1,[6]Festivos!$A$1:$T$1)</f>
        <v>45210</v>
      </c>
      <c r="J238" s="16">
        <v>9</v>
      </c>
      <c r="K238" s="18">
        <f>WORKDAY(I238,1,[6]Festivos!$A$1:$T$1)</f>
        <v>45211</v>
      </c>
      <c r="L238" s="18">
        <f>+WORKDAY.INTL(K238,M238-1,1,[6]Festivos!$A$1:$T$1)</f>
        <v>45217</v>
      </c>
      <c r="M238" s="16">
        <v>4</v>
      </c>
      <c r="N238" s="18">
        <f>WORKDAY(L238,1,[6]Festivos!$A$1:$T$1)</f>
        <v>45218</v>
      </c>
      <c r="O238" s="18">
        <f>+WORKDAY.INTL(N238,P238-1,1,[6]Festivos!$A$1:$T$1)</f>
        <v>45224</v>
      </c>
      <c r="P238" s="16">
        <v>5</v>
      </c>
      <c r="Q238" s="14">
        <f>+O238</f>
        <v>45224</v>
      </c>
      <c r="R238" s="18">
        <f>WORKDAY(Q238,1,[6]Festivos!$A$1:$T$1)</f>
        <v>45225</v>
      </c>
      <c r="S238" s="18">
        <f>+WORKDAY.INTL(R238,T238-1,1,[6]Festivos!$A$1:$T$1)</f>
        <v>45231</v>
      </c>
      <c r="T238" s="16">
        <v>5</v>
      </c>
      <c r="U238" s="18">
        <f>WORKDAY(S238,1,[6]Festivos!$A$1:$T$1)</f>
        <v>45232</v>
      </c>
      <c r="V238" s="18">
        <f>+WORKDAY.INTL(U238,W238-1,1,[6]Festivos!$A$1:$T$1)</f>
        <v>45237</v>
      </c>
      <c r="W238" s="16">
        <v>3</v>
      </c>
      <c r="X238" s="18">
        <f>WORKDAY(V238,1,[6]Festivos!$A$1:$T$1)</f>
        <v>45238</v>
      </c>
      <c r="Y238" s="18">
        <f>+WORKDAY.INTL(X238,Z238-1,1,[6]Festivos!$A$1:$T$1)</f>
        <v>45245</v>
      </c>
      <c r="Z238" s="16">
        <v>5</v>
      </c>
      <c r="AA238" s="14">
        <v>45245</v>
      </c>
      <c r="AB238" s="18">
        <f>WORKDAY(AA238,1,[6]Festivos!$A$1:$T$1)</f>
        <v>45246</v>
      </c>
      <c r="AC238" s="18">
        <f>+WORKDAY.INTL(AB238,AD238-1,1,[6]Festivos!$A$1:$T$1)</f>
        <v>45250</v>
      </c>
      <c r="AD238" s="16">
        <v>3</v>
      </c>
    </row>
    <row r="239" spans="1:30" ht="25.5" customHeight="1" x14ac:dyDescent="0.25">
      <c r="A239" s="10"/>
      <c r="B239" s="10"/>
      <c r="C239" s="10"/>
      <c r="D239" s="10"/>
      <c r="E239" s="14"/>
      <c r="F239" s="18"/>
      <c r="G239" s="16"/>
      <c r="H239" s="18"/>
      <c r="I239" s="18"/>
      <c r="J239" s="16"/>
      <c r="K239" s="18"/>
      <c r="L239" s="18"/>
      <c r="M239" s="16"/>
      <c r="N239" s="18"/>
      <c r="O239" s="18"/>
      <c r="P239" s="16"/>
      <c r="Q239" s="14"/>
      <c r="R239" s="18"/>
      <c r="S239" s="18"/>
      <c r="T239" s="16"/>
      <c r="U239" s="18"/>
      <c r="V239" s="18"/>
      <c r="W239" s="16"/>
      <c r="X239" s="18"/>
      <c r="Y239" s="18"/>
      <c r="Z239" s="16"/>
      <c r="AA239" s="14"/>
      <c r="AB239" s="18"/>
      <c r="AC239" s="18"/>
      <c r="AD239" s="16"/>
    </row>
    <row r="240" spans="1:30" ht="25.5" customHeight="1" x14ac:dyDescent="0.25">
      <c r="A240" s="10"/>
      <c r="B240" s="10"/>
      <c r="C240" s="10"/>
      <c r="D240" s="10"/>
      <c r="E240" s="14"/>
      <c r="F240" s="18"/>
      <c r="G240" s="16"/>
      <c r="H240" s="18"/>
      <c r="I240" s="18"/>
      <c r="J240" s="16"/>
      <c r="K240" s="18"/>
      <c r="L240" s="18"/>
      <c r="M240" s="16"/>
      <c r="N240" s="18"/>
      <c r="O240" s="18"/>
      <c r="P240" s="16"/>
      <c r="Q240" s="14"/>
      <c r="R240" s="18"/>
      <c r="S240" s="18"/>
      <c r="T240" s="16"/>
      <c r="U240" s="18"/>
      <c r="V240" s="18"/>
      <c r="W240" s="16"/>
      <c r="X240" s="18"/>
      <c r="Y240" s="18"/>
      <c r="Z240" s="16"/>
      <c r="AA240" s="14"/>
      <c r="AB240" s="18"/>
      <c r="AC240" s="18"/>
      <c r="AD240" s="16"/>
    </row>
    <row r="241" spans="1:30" ht="25.5" customHeight="1" x14ac:dyDescent="0.25">
      <c r="A241" s="10"/>
      <c r="B241" s="10"/>
      <c r="C241" s="10"/>
      <c r="D241" s="10"/>
      <c r="E241" s="14"/>
      <c r="F241" s="18"/>
      <c r="G241" s="16"/>
      <c r="H241" s="18"/>
      <c r="I241" s="18"/>
      <c r="J241" s="16"/>
      <c r="K241" s="18"/>
      <c r="L241" s="18"/>
      <c r="M241" s="16"/>
      <c r="N241" s="18"/>
      <c r="O241" s="18"/>
      <c r="P241" s="16"/>
      <c r="Q241" s="14"/>
      <c r="R241" s="18"/>
      <c r="S241" s="18"/>
      <c r="T241" s="16"/>
      <c r="U241" s="18"/>
      <c r="V241" s="18"/>
      <c r="W241" s="16"/>
      <c r="X241" s="18"/>
      <c r="Y241" s="18"/>
      <c r="Z241" s="16"/>
      <c r="AA241" s="14"/>
      <c r="AB241" s="18"/>
      <c r="AC241" s="18"/>
      <c r="AD241" s="16"/>
    </row>
    <row r="242" spans="1:30" ht="25.5" customHeight="1" x14ac:dyDescent="0.25">
      <c r="A242" s="10">
        <v>6</v>
      </c>
      <c r="B242" s="10" t="s">
        <v>24</v>
      </c>
      <c r="C242" s="10" t="s">
        <v>85</v>
      </c>
      <c r="D242" s="10" t="s">
        <v>80</v>
      </c>
      <c r="E242" s="14">
        <v>45184</v>
      </c>
      <c r="F242" s="18">
        <f>+WORKDAY.INTL(E242,G242-1,1,[6]Festivos!$A$1:$T$1)</f>
        <v>45197</v>
      </c>
      <c r="G242" s="16">
        <v>10</v>
      </c>
      <c r="H242" s="18">
        <f>WORKDAY(F242,1,[6]Festivos!$A$1:$T$1)</f>
        <v>45198</v>
      </c>
      <c r="I242" s="18">
        <f>+WORKDAY.INTL(H242,J242-1,1,[6]Festivos!$A$1:$T$1)</f>
        <v>45210</v>
      </c>
      <c r="J242" s="16">
        <v>9</v>
      </c>
      <c r="K242" s="18">
        <f>WORKDAY(I242,1,[6]Festivos!$A$1:$T$1)</f>
        <v>45211</v>
      </c>
      <c r="L242" s="18">
        <f>+WORKDAY.INTL(K242,M242-1,1,[6]Festivos!$A$1:$T$1)</f>
        <v>45217</v>
      </c>
      <c r="M242" s="16">
        <v>4</v>
      </c>
      <c r="N242" s="18">
        <f>WORKDAY(L242,1,[6]Festivos!$A$1:$T$1)</f>
        <v>45218</v>
      </c>
      <c r="O242" s="18">
        <f>+WORKDAY.INTL(N242,P242-1,1,[6]Festivos!$A$1:$T$1)</f>
        <v>45224</v>
      </c>
      <c r="P242" s="16">
        <v>5</v>
      </c>
      <c r="Q242" s="14">
        <f>+O242</f>
        <v>45224</v>
      </c>
      <c r="R242" s="18">
        <f>WORKDAY(Q242,1,[6]Festivos!$A$1:$T$1)</f>
        <v>45225</v>
      </c>
      <c r="S242" s="18">
        <f>+WORKDAY.INTL(R242,T242-1,1,[6]Festivos!$A$1:$T$1)</f>
        <v>45231</v>
      </c>
      <c r="T242" s="16">
        <v>5</v>
      </c>
      <c r="U242" s="18">
        <f>WORKDAY(S242,1,[6]Festivos!$A$1:$T$1)</f>
        <v>45232</v>
      </c>
      <c r="V242" s="18">
        <f>+WORKDAY.INTL(U242,W242-1,1,[6]Festivos!$A$1:$T$1)</f>
        <v>45237</v>
      </c>
      <c r="W242" s="16">
        <v>3</v>
      </c>
      <c r="X242" s="18">
        <f>WORKDAY(V242,1,[6]Festivos!$A$1:$T$1)</f>
        <v>45238</v>
      </c>
      <c r="Y242" s="18">
        <f>+WORKDAY.INTL(X242,Z242-1,1,[6]Festivos!$A$1:$T$1)</f>
        <v>45245</v>
      </c>
      <c r="Z242" s="16">
        <v>5</v>
      </c>
      <c r="AA242" s="14">
        <v>45245</v>
      </c>
      <c r="AB242" s="18">
        <f>WORKDAY(AA242,1,[6]Festivos!$A$1:$T$1)</f>
        <v>45246</v>
      </c>
      <c r="AC242" s="18">
        <f>+WORKDAY.INTL(AB242,AD242-1,1,[6]Festivos!$A$1:$T$1)</f>
        <v>45250</v>
      </c>
      <c r="AD242" s="16">
        <v>3</v>
      </c>
    </row>
    <row r="243" spans="1:30" ht="25.5" customHeight="1" x14ac:dyDescent="0.25">
      <c r="A243" s="10"/>
      <c r="B243" s="10"/>
      <c r="C243" s="10"/>
      <c r="D243" s="10"/>
      <c r="E243" s="14"/>
      <c r="F243" s="18"/>
      <c r="G243" s="16"/>
      <c r="H243" s="18"/>
      <c r="I243" s="18"/>
      <c r="J243" s="16"/>
      <c r="K243" s="18"/>
      <c r="L243" s="18"/>
      <c r="M243" s="16"/>
      <c r="N243" s="18"/>
      <c r="O243" s="18"/>
      <c r="P243" s="16"/>
      <c r="Q243" s="14"/>
      <c r="R243" s="18"/>
      <c r="S243" s="18"/>
      <c r="T243" s="16"/>
      <c r="U243" s="18"/>
      <c r="V243" s="18"/>
      <c r="W243" s="16"/>
      <c r="X243" s="18"/>
      <c r="Y243" s="18"/>
      <c r="Z243" s="16"/>
      <c r="AA243" s="14"/>
      <c r="AB243" s="18"/>
      <c r="AC243" s="18"/>
      <c r="AD243" s="16"/>
    </row>
    <row r="244" spans="1:30" ht="25.5" customHeight="1" x14ac:dyDescent="0.25">
      <c r="A244" s="10"/>
      <c r="B244" s="10"/>
      <c r="C244" s="10"/>
      <c r="D244" s="10"/>
      <c r="E244" s="14"/>
      <c r="F244" s="18"/>
      <c r="G244" s="16"/>
      <c r="H244" s="18"/>
      <c r="I244" s="18"/>
      <c r="J244" s="16"/>
      <c r="K244" s="18"/>
      <c r="L244" s="18"/>
      <c r="M244" s="16"/>
      <c r="N244" s="18"/>
      <c r="O244" s="18"/>
      <c r="P244" s="16"/>
      <c r="Q244" s="14"/>
      <c r="R244" s="18"/>
      <c r="S244" s="18"/>
      <c r="T244" s="16"/>
      <c r="U244" s="18"/>
      <c r="V244" s="18"/>
      <c r="W244" s="16"/>
      <c r="X244" s="18"/>
      <c r="Y244" s="18"/>
      <c r="Z244" s="16"/>
      <c r="AA244" s="14"/>
      <c r="AB244" s="18"/>
      <c r="AC244" s="18"/>
      <c r="AD244" s="16"/>
    </row>
    <row r="245" spans="1:30" ht="25.5" customHeight="1" x14ac:dyDescent="0.25">
      <c r="A245" s="10"/>
      <c r="B245" s="10"/>
      <c r="C245" s="10"/>
      <c r="D245" s="10"/>
      <c r="E245" s="14"/>
      <c r="F245" s="18"/>
      <c r="G245" s="16"/>
      <c r="H245" s="18"/>
      <c r="I245" s="18"/>
      <c r="J245" s="16"/>
      <c r="K245" s="18"/>
      <c r="L245" s="18"/>
      <c r="M245" s="16"/>
      <c r="N245" s="18"/>
      <c r="O245" s="18"/>
      <c r="P245" s="16"/>
      <c r="Q245" s="14"/>
      <c r="R245" s="18"/>
      <c r="S245" s="18"/>
      <c r="T245" s="16"/>
      <c r="U245" s="18"/>
      <c r="V245" s="18"/>
      <c r="W245" s="16"/>
      <c r="X245" s="18"/>
      <c r="Y245" s="18"/>
      <c r="Z245" s="16"/>
      <c r="AA245" s="14"/>
      <c r="AB245" s="18"/>
      <c r="AC245" s="18"/>
      <c r="AD245" s="16"/>
    </row>
    <row r="246" spans="1:30" s="1" customFormat="1" ht="25.5" customHeight="1" x14ac:dyDescent="0.25">
      <c r="A246" s="10">
        <v>1</v>
      </c>
      <c r="B246" s="10" t="s">
        <v>26</v>
      </c>
      <c r="C246" s="10" t="s">
        <v>86</v>
      </c>
      <c r="D246" s="10" t="s">
        <v>87</v>
      </c>
      <c r="E246" s="14">
        <v>44967</v>
      </c>
      <c r="F246" s="18">
        <f>+WORKDAY.INTL(E246,G246-1,1,[7]Festivos!$A$1:$T$1)</f>
        <v>44987</v>
      </c>
      <c r="G246" s="16">
        <v>15</v>
      </c>
      <c r="H246" s="18">
        <f>WORKDAY(F246,1,[7]Festivos!$A$1:$T$1)</f>
        <v>44988</v>
      </c>
      <c r="I246" s="18">
        <f>+WORKDAY.INTL(H246,J246-1,1,[7]Festivos!$A$1:$T$1)</f>
        <v>45002</v>
      </c>
      <c r="J246" s="16">
        <v>11</v>
      </c>
      <c r="K246" s="18">
        <f>WORKDAY(I246,1,[7]Festivos!$A$1:$T$1)</f>
        <v>45006</v>
      </c>
      <c r="L246" s="18">
        <f>+WORKDAY.INTL(K246,M246-1,1,[7]Festivos!$A$1:$T$1)</f>
        <v>45013</v>
      </c>
      <c r="M246" s="16">
        <v>6</v>
      </c>
      <c r="N246" s="18">
        <f>WORKDAY(L246,1,[7]Festivos!$A$1:$T$1)</f>
        <v>45014</v>
      </c>
      <c r="O246" s="18">
        <f>+WORKDAY.INTL(N246,P246-1,1,[7]Festivos!$A$1:$T$1)</f>
        <v>45016</v>
      </c>
      <c r="P246" s="16">
        <v>3</v>
      </c>
      <c r="Q246" s="14">
        <f>+O246</f>
        <v>45016</v>
      </c>
      <c r="R246" s="18">
        <f>WORKDAY(Q246,1,[7]Festivos!$A$1:$T$1)</f>
        <v>45026</v>
      </c>
      <c r="S246" s="18">
        <f>+WORKDAY.INTL(R246,T246-1,1,[7]Festivos!$A$1:$T$1)</f>
        <v>45030</v>
      </c>
      <c r="T246" s="16">
        <v>5</v>
      </c>
      <c r="U246" s="18">
        <f>WORKDAY(S246,1,[7]Festivos!$A$1:$T$1)</f>
        <v>45033</v>
      </c>
      <c r="V246" s="18">
        <f>+WORKDAY.INTL(U246,W246-1,1,[7]Festivos!$A$1:$T$1)</f>
        <v>45041</v>
      </c>
      <c r="W246" s="16">
        <v>7</v>
      </c>
      <c r="X246" s="18">
        <f>WORKDAY(V246,1,[7]Festivos!$A$1:$T$1)</f>
        <v>45042</v>
      </c>
      <c r="Y246" s="18">
        <f>+WORKDAY.INTL(X246,Z246-1,1,[7]Festivos!$A$1:$T$1)</f>
        <v>45044</v>
      </c>
      <c r="Z246" s="16">
        <v>3</v>
      </c>
      <c r="AA246" s="14">
        <v>45044</v>
      </c>
      <c r="AB246" s="18">
        <f>WORKDAY(AA246,1,[7]Festivos!$A$1:$T$1)</f>
        <v>45048</v>
      </c>
      <c r="AC246" s="18">
        <f>+WORKDAY.INTL(AB246,AD246-1,1,[7]Festivos!$A$1:$T$1)</f>
        <v>45050</v>
      </c>
      <c r="AD246" s="16">
        <v>3</v>
      </c>
    </row>
    <row r="247" spans="1:30" s="1" customFormat="1" ht="25.5" customHeight="1" x14ac:dyDescent="0.25">
      <c r="A247" s="10"/>
      <c r="B247" s="10"/>
      <c r="C247" s="10"/>
      <c r="D247" s="10"/>
      <c r="E247" s="14"/>
      <c r="F247" s="18"/>
      <c r="G247" s="16"/>
      <c r="H247" s="18"/>
      <c r="I247" s="18"/>
      <c r="J247" s="16"/>
      <c r="K247" s="18"/>
      <c r="L247" s="18"/>
      <c r="M247" s="16"/>
      <c r="N247" s="18"/>
      <c r="O247" s="18"/>
      <c r="P247" s="16"/>
      <c r="Q247" s="14"/>
      <c r="R247" s="18"/>
      <c r="S247" s="18"/>
      <c r="T247" s="16"/>
      <c r="U247" s="18"/>
      <c r="V247" s="18"/>
      <c r="W247" s="16"/>
      <c r="X247" s="18"/>
      <c r="Y247" s="18"/>
      <c r="Z247" s="16"/>
      <c r="AA247" s="14"/>
      <c r="AB247" s="18"/>
      <c r="AC247" s="18"/>
      <c r="AD247" s="16"/>
    </row>
    <row r="248" spans="1:30" s="1" customFormat="1" ht="25.5" customHeight="1" x14ac:dyDescent="0.25">
      <c r="A248" s="10"/>
      <c r="B248" s="10"/>
      <c r="C248" s="10"/>
      <c r="D248" s="10"/>
      <c r="E248" s="14"/>
      <c r="F248" s="18"/>
      <c r="G248" s="16"/>
      <c r="H248" s="18"/>
      <c r="I248" s="18"/>
      <c r="J248" s="16"/>
      <c r="K248" s="18"/>
      <c r="L248" s="18"/>
      <c r="M248" s="16"/>
      <c r="N248" s="18"/>
      <c r="O248" s="18"/>
      <c r="P248" s="16"/>
      <c r="Q248" s="14"/>
      <c r="R248" s="18"/>
      <c r="S248" s="18"/>
      <c r="T248" s="16"/>
      <c r="U248" s="18"/>
      <c r="V248" s="18"/>
      <c r="W248" s="16"/>
      <c r="X248" s="18"/>
      <c r="Y248" s="18"/>
      <c r="Z248" s="16"/>
      <c r="AA248" s="14"/>
      <c r="AB248" s="18"/>
      <c r="AC248" s="18"/>
      <c r="AD248" s="16"/>
    </row>
    <row r="249" spans="1:30" s="1" customFormat="1" ht="25.5" customHeight="1" x14ac:dyDescent="0.25">
      <c r="A249" s="10"/>
      <c r="B249" s="10"/>
      <c r="C249" s="10"/>
      <c r="D249" s="10"/>
      <c r="E249" s="14"/>
      <c r="F249" s="18"/>
      <c r="G249" s="16"/>
      <c r="H249" s="18"/>
      <c r="I249" s="18"/>
      <c r="J249" s="16"/>
      <c r="K249" s="18"/>
      <c r="L249" s="18"/>
      <c r="M249" s="16"/>
      <c r="N249" s="18"/>
      <c r="O249" s="18"/>
      <c r="P249" s="16"/>
      <c r="Q249" s="14"/>
      <c r="R249" s="18"/>
      <c r="S249" s="18"/>
      <c r="T249" s="16"/>
      <c r="U249" s="18"/>
      <c r="V249" s="18"/>
      <c r="W249" s="16"/>
      <c r="X249" s="18"/>
      <c r="Y249" s="18"/>
      <c r="Z249" s="16"/>
      <c r="AA249" s="14"/>
      <c r="AB249" s="18"/>
      <c r="AC249" s="18"/>
      <c r="AD249" s="16"/>
    </row>
    <row r="250" spans="1:30" s="1" customFormat="1" ht="12.75" customHeight="1" x14ac:dyDescent="0.25">
      <c r="A250" s="10"/>
      <c r="B250" s="10"/>
      <c r="C250" s="10"/>
      <c r="D250" s="10"/>
      <c r="E250" s="14"/>
      <c r="F250" s="18"/>
      <c r="G250" s="16"/>
      <c r="H250" s="18"/>
      <c r="I250" s="18"/>
      <c r="J250" s="16"/>
      <c r="K250" s="18"/>
      <c r="L250" s="18"/>
      <c r="M250" s="16"/>
      <c r="N250" s="18"/>
      <c r="O250" s="18"/>
      <c r="P250" s="16"/>
      <c r="Q250" s="14"/>
      <c r="R250" s="18"/>
      <c r="S250" s="18"/>
      <c r="T250" s="16"/>
      <c r="U250" s="18"/>
      <c r="V250" s="18"/>
      <c r="W250" s="16"/>
      <c r="X250" s="18"/>
      <c r="Y250" s="18"/>
      <c r="Z250" s="16"/>
      <c r="AA250" s="14"/>
      <c r="AB250" s="18"/>
      <c r="AC250" s="18"/>
      <c r="AD250" s="16"/>
    </row>
    <row r="251" spans="1:30" ht="12.75" customHeight="1" x14ac:dyDescent="0.25">
      <c r="A251" s="10"/>
      <c r="B251" s="10"/>
      <c r="C251" s="10"/>
      <c r="D251" s="10"/>
      <c r="E251" s="14"/>
      <c r="F251" s="18"/>
      <c r="G251" s="16"/>
      <c r="H251" s="18"/>
      <c r="I251" s="18"/>
      <c r="J251" s="16"/>
      <c r="K251" s="18"/>
      <c r="L251" s="18"/>
      <c r="M251" s="16"/>
      <c r="N251" s="18"/>
      <c r="O251" s="18"/>
      <c r="P251" s="16"/>
      <c r="Q251" s="14"/>
      <c r="R251" s="18"/>
      <c r="S251" s="18"/>
      <c r="T251" s="16"/>
      <c r="U251" s="18"/>
      <c r="V251" s="18"/>
      <c r="W251" s="16"/>
      <c r="X251" s="18"/>
      <c r="Y251" s="18"/>
      <c r="Z251" s="16"/>
      <c r="AA251" s="14"/>
      <c r="AB251" s="18"/>
      <c r="AC251" s="18"/>
      <c r="AD251" s="16"/>
    </row>
    <row r="252" spans="1:30" ht="25.5" customHeight="1" x14ac:dyDescent="0.25">
      <c r="A252" s="10">
        <v>2</v>
      </c>
      <c r="B252" s="10" t="s">
        <v>26</v>
      </c>
      <c r="C252" s="10" t="s">
        <v>88</v>
      </c>
      <c r="D252" s="10" t="s">
        <v>87</v>
      </c>
      <c r="E252" s="14">
        <v>44967</v>
      </c>
      <c r="F252" s="18">
        <f>+WORKDAY.INTL(E252,G252-1,1,[7]Festivos!$A$1:$T$1)</f>
        <v>44987</v>
      </c>
      <c r="G252" s="16">
        <v>15</v>
      </c>
      <c r="H252" s="18">
        <f>WORKDAY(F252,1,[7]Festivos!$A$1:$T$1)</f>
        <v>44988</v>
      </c>
      <c r="I252" s="18">
        <f>+WORKDAY.INTL(H252,J252-1,1,[7]Festivos!$A$1:$T$1)</f>
        <v>45002</v>
      </c>
      <c r="J252" s="16">
        <v>11</v>
      </c>
      <c r="K252" s="18">
        <f>WORKDAY(I252,1,[7]Festivos!$A$1:$T$1)</f>
        <v>45006</v>
      </c>
      <c r="L252" s="18">
        <f>+WORKDAY.INTL(K252,M252-1,1,[7]Festivos!$A$1:$T$1)</f>
        <v>45013</v>
      </c>
      <c r="M252" s="16">
        <v>6</v>
      </c>
      <c r="N252" s="18">
        <f>WORKDAY(L252,1,[7]Festivos!$A$1:$T$1)</f>
        <v>45014</v>
      </c>
      <c r="O252" s="18">
        <f>+WORKDAY.INTL(N252,P252-1,1,[7]Festivos!$A$1:$T$1)</f>
        <v>45016</v>
      </c>
      <c r="P252" s="16">
        <v>3</v>
      </c>
      <c r="Q252" s="14">
        <f>+O252</f>
        <v>45016</v>
      </c>
      <c r="R252" s="18">
        <f>WORKDAY(Q252,1,[7]Festivos!$A$1:$T$1)</f>
        <v>45026</v>
      </c>
      <c r="S252" s="18">
        <f>+WORKDAY.INTL(R252,T252-1,1,[7]Festivos!$A$1:$T$1)</f>
        <v>45030</v>
      </c>
      <c r="T252" s="16">
        <v>5</v>
      </c>
      <c r="U252" s="18">
        <f>WORKDAY(S252,1,[7]Festivos!$A$1:$T$1)</f>
        <v>45033</v>
      </c>
      <c r="V252" s="18">
        <f>+WORKDAY.INTL(U252,W252-1,1,[7]Festivos!$A$1:$T$1)</f>
        <v>45042</v>
      </c>
      <c r="W252" s="16">
        <v>8</v>
      </c>
      <c r="X252" s="18">
        <f>WORKDAY(V252,1,[7]Festivos!$A$1:$T$1)</f>
        <v>45043</v>
      </c>
      <c r="Y252" s="18">
        <f>+WORKDAY.INTL(X252,Z252-1,1,[7]Festivos!$A$1:$T$1)</f>
        <v>45048</v>
      </c>
      <c r="Z252" s="16">
        <v>3</v>
      </c>
      <c r="AA252" s="14">
        <v>45048</v>
      </c>
      <c r="AB252" s="18">
        <f>WORKDAY(AA252,1,[7]Festivos!$A$1:$T$1)</f>
        <v>45049</v>
      </c>
      <c r="AC252" s="18">
        <f>+WORKDAY.INTL(AB252,AD252-1,1,[7]Festivos!$A$1:$T$1)</f>
        <v>45051</v>
      </c>
      <c r="AD252" s="16">
        <v>3</v>
      </c>
    </row>
    <row r="253" spans="1:30" ht="25.5" customHeight="1" x14ac:dyDescent="0.25">
      <c r="A253" s="10"/>
      <c r="B253" s="10"/>
      <c r="C253" s="10"/>
      <c r="D253" s="10"/>
      <c r="E253" s="14"/>
      <c r="F253" s="18"/>
      <c r="G253" s="16"/>
      <c r="H253" s="18"/>
      <c r="I253" s="18"/>
      <c r="J253" s="16"/>
      <c r="K253" s="18"/>
      <c r="L253" s="18"/>
      <c r="M253" s="16"/>
      <c r="N253" s="18"/>
      <c r="O253" s="18"/>
      <c r="P253" s="16"/>
      <c r="Q253" s="14"/>
      <c r="R253" s="18"/>
      <c r="S253" s="18"/>
      <c r="T253" s="16"/>
      <c r="U253" s="18"/>
      <c r="V253" s="18"/>
      <c r="W253" s="16"/>
      <c r="X253" s="18"/>
      <c r="Y253" s="18"/>
      <c r="Z253" s="16"/>
      <c r="AA253" s="14"/>
      <c r="AB253" s="18"/>
      <c r="AC253" s="18"/>
      <c r="AD253" s="16"/>
    </row>
    <row r="254" spans="1:30" ht="25.5" customHeight="1" x14ac:dyDescent="0.25">
      <c r="A254" s="10"/>
      <c r="B254" s="10"/>
      <c r="C254" s="10"/>
      <c r="D254" s="10"/>
      <c r="E254" s="14"/>
      <c r="F254" s="18"/>
      <c r="G254" s="16"/>
      <c r="H254" s="18"/>
      <c r="I254" s="18"/>
      <c r="J254" s="16"/>
      <c r="K254" s="18"/>
      <c r="L254" s="18"/>
      <c r="M254" s="16"/>
      <c r="N254" s="18"/>
      <c r="O254" s="18"/>
      <c r="P254" s="16"/>
      <c r="Q254" s="14"/>
      <c r="R254" s="18"/>
      <c r="S254" s="18"/>
      <c r="T254" s="16"/>
      <c r="U254" s="18"/>
      <c r="V254" s="18"/>
      <c r="W254" s="16"/>
      <c r="X254" s="18"/>
      <c r="Y254" s="18"/>
      <c r="Z254" s="16"/>
      <c r="AA254" s="14"/>
      <c r="AB254" s="18"/>
      <c r="AC254" s="18"/>
      <c r="AD254" s="16"/>
    </row>
    <row r="255" spans="1:30" ht="25.5" customHeight="1" x14ac:dyDescent="0.25">
      <c r="A255" s="10"/>
      <c r="B255" s="10"/>
      <c r="C255" s="10"/>
      <c r="D255" s="10"/>
      <c r="E255" s="14"/>
      <c r="F255" s="18"/>
      <c r="G255" s="16"/>
      <c r="H255" s="18"/>
      <c r="I255" s="18"/>
      <c r="J255" s="16"/>
      <c r="K255" s="18"/>
      <c r="L255" s="18"/>
      <c r="M255" s="16"/>
      <c r="N255" s="18"/>
      <c r="O255" s="18"/>
      <c r="P255" s="16"/>
      <c r="Q255" s="14"/>
      <c r="R255" s="18"/>
      <c r="S255" s="18"/>
      <c r="T255" s="16"/>
      <c r="U255" s="18"/>
      <c r="V255" s="18"/>
      <c r="W255" s="16"/>
      <c r="X255" s="18"/>
      <c r="Y255" s="18"/>
      <c r="Z255" s="16"/>
      <c r="AA255" s="14"/>
      <c r="AB255" s="18"/>
      <c r="AC255" s="18"/>
      <c r="AD255" s="16"/>
    </row>
    <row r="256" spans="1:30" ht="25.5" customHeight="1" x14ac:dyDescent="0.25">
      <c r="A256" s="10"/>
      <c r="B256" s="10"/>
      <c r="C256" s="10"/>
      <c r="D256" s="10"/>
      <c r="E256" s="14"/>
      <c r="F256" s="18"/>
      <c r="G256" s="16"/>
      <c r="H256" s="18"/>
      <c r="I256" s="18"/>
      <c r="J256" s="16"/>
      <c r="K256" s="18"/>
      <c r="L256" s="18"/>
      <c r="M256" s="16"/>
      <c r="N256" s="18"/>
      <c r="O256" s="18"/>
      <c r="P256" s="16"/>
      <c r="Q256" s="14"/>
      <c r="R256" s="18"/>
      <c r="S256" s="18"/>
      <c r="T256" s="16"/>
      <c r="U256" s="18"/>
      <c r="V256" s="18"/>
      <c r="W256" s="16"/>
      <c r="X256" s="18"/>
      <c r="Y256" s="18"/>
      <c r="Z256" s="16"/>
      <c r="AA256" s="14"/>
      <c r="AB256" s="18"/>
      <c r="AC256" s="18"/>
      <c r="AD256" s="16"/>
    </row>
    <row r="257" spans="1:30" ht="12.75" customHeight="1" x14ac:dyDescent="0.25">
      <c r="A257" s="10"/>
      <c r="B257" s="10"/>
      <c r="C257" s="10"/>
      <c r="D257" s="10"/>
      <c r="E257" s="14"/>
      <c r="F257" s="18"/>
      <c r="G257" s="16"/>
      <c r="H257" s="18"/>
      <c r="I257" s="18"/>
      <c r="J257" s="16"/>
      <c r="K257" s="18"/>
      <c r="L257" s="18"/>
      <c r="M257" s="16"/>
      <c r="N257" s="18"/>
      <c r="O257" s="18"/>
      <c r="P257" s="16"/>
      <c r="Q257" s="14"/>
      <c r="R257" s="18"/>
      <c r="S257" s="18"/>
      <c r="T257" s="16"/>
      <c r="U257" s="18"/>
      <c r="V257" s="18"/>
      <c r="W257" s="16"/>
      <c r="X257" s="18"/>
      <c r="Y257" s="18"/>
      <c r="Z257" s="16"/>
      <c r="AA257" s="14"/>
      <c r="AB257" s="18"/>
      <c r="AC257" s="18"/>
      <c r="AD257" s="16"/>
    </row>
    <row r="258" spans="1:30" ht="25.5" customHeight="1" x14ac:dyDescent="0.25">
      <c r="A258" s="10">
        <v>3</v>
      </c>
      <c r="B258" s="10" t="s">
        <v>26</v>
      </c>
      <c r="C258" s="10" t="s">
        <v>89</v>
      </c>
      <c r="D258" s="10" t="s">
        <v>87</v>
      </c>
      <c r="E258" s="14">
        <v>45051</v>
      </c>
      <c r="F258" s="18">
        <f>+WORKDAY.INTL(E258,G258-1,1,[7]Festivos!$A$1:$T$1)</f>
        <v>45072</v>
      </c>
      <c r="G258" s="16">
        <v>15</v>
      </c>
      <c r="H258" s="18">
        <f>WORKDAY(F258,1,[7]Festivos!$A$1:$T$1)</f>
        <v>45075</v>
      </c>
      <c r="I258" s="18">
        <f>+WORKDAY.INTL(H258,J258-1,1,[7]Festivos!$A$1:$T$1)</f>
        <v>45090</v>
      </c>
      <c r="J258" s="16">
        <v>11</v>
      </c>
      <c r="K258" s="18">
        <f>WORKDAY(I258,1,[7]Festivos!$A$1:$T$1)</f>
        <v>45091</v>
      </c>
      <c r="L258" s="18">
        <f>+WORKDAY.INTL(K258,M258-1,1,[7]Festivos!$A$1:$T$1)</f>
        <v>45099</v>
      </c>
      <c r="M258" s="16">
        <v>6</v>
      </c>
      <c r="N258" s="18">
        <f>WORKDAY(L258,1,[7]Festivos!$A$1:$T$1)</f>
        <v>45100</v>
      </c>
      <c r="O258" s="18">
        <f>+WORKDAY.INTL(N258,P258-1,1,[7]Festivos!$A$1:$T$1)</f>
        <v>45104</v>
      </c>
      <c r="P258" s="16">
        <v>3</v>
      </c>
      <c r="Q258" s="14">
        <f>+O258</f>
        <v>45104</v>
      </c>
      <c r="R258" s="18">
        <f>WORKDAY(Q258,1,[7]Festivos!$A$1:$T$1)</f>
        <v>45105</v>
      </c>
      <c r="S258" s="18">
        <f>+WORKDAY.INTL(R258,T258-1,1,[7]Festivos!$A$1:$T$1)</f>
        <v>45112</v>
      </c>
      <c r="T258" s="16">
        <v>5</v>
      </c>
      <c r="U258" s="18">
        <f>WORKDAY(S258,1,[7]Festivos!$A$1:$T$1)</f>
        <v>45113</v>
      </c>
      <c r="V258" s="18">
        <f>+WORKDAY.INTL(U258,W258-1,1,[7]Festivos!$A$1:$T$1)</f>
        <v>45119</v>
      </c>
      <c r="W258" s="16">
        <v>5</v>
      </c>
      <c r="X258" s="18">
        <f>WORKDAY(V258,1,[7]Festivos!$A$1:$T$1)</f>
        <v>45120</v>
      </c>
      <c r="Y258" s="18">
        <f>+WORKDAY.INTL(X258,Z258-1,1,[7]Festivos!$A$1:$T$1)</f>
        <v>45124</v>
      </c>
      <c r="Z258" s="16">
        <v>3</v>
      </c>
      <c r="AA258" s="14">
        <v>45124</v>
      </c>
      <c r="AB258" s="18">
        <f>WORKDAY(AA258,1,[7]Festivos!$A$1:$T$1)</f>
        <v>45125</v>
      </c>
      <c r="AC258" s="18">
        <f>+WORKDAY.INTL(AB258,AD258-1,1,[7]Festivos!$A$1:$T$1)</f>
        <v>45128</v>
      </c>
      <c r="AD258" s="16">
        <v>3</v>
      </c>
    </row>
    <row r="259" spans="1:30" ht="25.5" customHeight="1" x14ac:dyDescent="0.25">
      <c r="A259" s="10"/>
      <c r="B259" s="10"/>
      <c r="C259" s="10"/>
      <c r="D259" s="10"/>
      <c r="E259" s="14"/>
      <c r="F259" s="18"/>
      <c r="G259" s="16"/>
      <c r="H259" s="18"/>
      <c r="I259" s="18"/>
      <c r="J259" s="16"/>
      <c r="K259" s="18"/>
      <c r="L259" s="18"/>
      <c r="M259" s="16"/>
      <c r="N259" s="18"/>
      <c r="O259" s="18"/>
      <c r="P259" s="16"/>
      <c r="Q259" s="14"/>
      <c r="R259" s="18"/>
      <c r="S259" s="18"/>
      <c r="T259" s="16"/>
      <c r="U259" s="18"/>
      <c r="V259" s="18"/>
      <c r="W259" s="16"/>
      <c r="X259" s="18"/>
      <c r="Y259" s="18"/>
      <c r="Z259" s="16"/>
      <c r="AA259" s="14"/>
      <c r="AB259" s="18"/>
      <c r="AC259" s="18"/>
      <c r="AD259" s="16"/>
    </row>
    <row r="260" spans="1:30" ht="25.5" customHeight="1" x14ac:dyDescent="0.25">
      <c r="A260" s="10"/>
      <c r="B260" s="10"/>
      <c r="C260" s="10"/>
      <c r="D260" s="10"/>
      <c r="E260" s="14"/>
      <c r="F260" s="18"/>
      <c r="G260" s="16"/>
      <c r="H260" s="18"/>
      <c r="I260" s="18"/>
      <c r="J260" s="16"/>
      <c r="K260" s="18"/>
      <c r="L260" s="18"/>
      <c r="M260" s="16"/>
      <c r="N260" s="18"/>
      <c r="O260" s="18"/>
      <c r="P260" s="16"/>
      <c r="Q260" s="14"/>
      <c r="R260" s="18"/>
      <c r="S260" s="18"/>
      <c r="T260" s="16"/>
      <c r="U260" s="18"/>
      <c r="V260" s="18"/>
      <c r="W260" s="16"/>
      <c r="X260" s="18"/>
      <c r="Y260" s="18"/>
      <c r="Z260" s="16"/>
      <c r="AA260" s="14"/>
      <c r="AB260" s="18"/>
      <c r="AC260" s="18"/>
      <c r="AD260" s="16"/>
    </row>
    <row r="261" spans="1:30" ht="25.5" customHeight="1" x14ac:dyDescent="0.25">
      <c r="A261" s="10"/>
      <c r="B261" s="10"/>
      <c r="C261" s="10"/>
      <c r="D261" s="10"/>
      <c r="E261" s="14"/>
      <c r="F261" s="18"/>
      <c r="G261" s="16"/>
      <c r="H261" s="18"/>
      <c r="I261" s="18"/>
      <c r="J261" s="16"/>
      <c r="K261" s="18"/>
      <c r="L261" s="18"/>
      <c r="M261" s="16"/>
      <c r="N261" s="18"/>
      <c r="O261" s="18"/>
      <c r="P261" s="16"/>
      <c r="Q261" s="14"/>
      <c r="R261" s="18"/>
      <c r="S261" s="18"/>
      <c r="T261" s="16"/>
      <c r="U261" s="18"/>
      <c r="V261" s="18"/>
      <c r="W261" s="16"/>
      <c r="X261" s="18"/>
      <c r="Y261" s="18"/>
      <c r="Z261" s="16"/>
      <c r="AA261" s="14"/>
      <c r="AB261" s="18"/>
      <c r="AC261" s="18"/>
      <c r="AD261" s="16"/>
    </row>
    <row r="262" spans="1:30" ht="12.75" customHeight="1" x14ac:dyDescent="0.25">
      <c r="A262" s="10"/>
      <c r="B262" s="10"/>
      <c r="C262" s="10"/>
      <c r="D262" s="10"/>
      <c r="E262" s="14"/>
      <c r="F262" s="18"/>
      <c r="G262" s="16"/>
      <c r="H262" s="18"/>
      <c r="I262" s="18"/>
      <c r="J262" s="16"/>
      <c r="K262" s="18"/>
      <c r="L262" s="18"/>
      <c r="M262" s="16"/>
      <c r="N262" s="18"/>
      <c r="O262" s="18"/>
      <c r="P262" s="16"/>
      <c r="Q262" s="14"/>
      <c r="R262" s="18"/>
      <c r="S262" s="18"/>
      <c r="T262" s="16"/>
      <c r="U262" s="18"/>
      <c r="V262" s="18"/>
      <c r="W262" s="16"/>
      <c r="X262" s="18"/>
      <c r="Y262" s="18"/>
      <c r="Z262" s="16"/>
      <c r="AA262" s="14"/>
      <c r="AB262" s="18"/>
      <c r="AC262" s="18"/>
      <c r="AD262" s="16"/>
    </row>
    <row r="263" spans="1:30" ht="12.75" customHeight="1" x14ac:dyDescent="0.25">
      <c r="A263" s="10"/>
      <c r="B263" s="10"/>
      <c r="C263" s="10"/>
      <c r="D263" s="10"/>
      <c r="E263" s="14"/>
      <c r="F263" s="18"/>
      <c r="G263" s="16"/>
      <c r="H263" s="18"/>
      <c r="I263" s="18"/>
      <c r="J263" s="16"/>
      <c r="K263" s="18"/>
      <c r="L263" s="18"/>
      <c r="M263" s="16"/>
      <c r="N263" s="18"/>
      <c r="O263" s="18"/>
      <c r="P263" s="16"/>
      <c r="Q263" s="14"/>
      <c r="R263" s="18"/>
      <c r="S263" s="18"/>
      <c r="T263" s="16"/>
      <c r="U263" s="18"/>
      <c r="V263" s="18"/>
      <c r="W263" s="16"/>
      <c r="X263" s="18"/>
      <c r="Y263" s="18"/>
      <c r="Z263" s="16"/>
      <c r="AA263" s="14"/>
      <c r="AB263" s="18"/>
      <c r="AC263" s="18"/>
      <c r="AD263" s="16"/>
    </row>
    <row r="264" spans="1:30" ht="25.5" customHeight="1" x14ac:dyDescent="0.25">
      <c r="A264" s="10">
        <v>4</v>
      </c>
      <c r="B264" s="10" t="s">
        <v>26</v>
      </c>
      <c r="C264" s="10" t="s">
        <v>90</v>
      </c>
      <c r="D264" s="10" t="s">
        <v>87</v>
      </c>
      <c r="E264" s="14">
        <v>45051</v>
      </c>
      <c r="F264" s="18">
        <f>+WORKDAY.INTL(E264,G264-1,1,[7]Festivos!$A$1:$T$1)</f>
        <v>45072</v>
      </c>
      <c r="G264" s="16">
        <v>15</v>
      </c>
      <c r="H264" s="18">
        <f>WORKDAY(F264,1,[7]Festivos!$A$1:$T$1)</f>
        <v>45075</v>
      </c>
      <c r="I264" s="18">
        <f>+WORKDAY.INTL(H264,J264-1,1,[7]Festivos!$A$1:$T$1)</f>
        <v>45090</v>
      </c>
      <c r="J264" s="16">
        <v>11</v>
      </c>
      <c r="K264" s="18">
        <f>WORKDAY(I264,1,[7]Festivos!$A$1:$T$1)</f>
        <v>45091</v>
      </c>
      <c r="L264" s="18">
        <f>+WORKDAY.INTL(K264,M264-1,1,[7]Festivos!$A$1:$T$1)</f>
        <v>45099</v>
      </c>
      <c r="M264" s="16">
        <v>6</v>
      </c>
      <c r="N264" s="18">
        <f>WORKDAY(L264,1,[7]Festivos!$A$1:$T$1)</f>
        <v>45100</v>
      </c>
      <c r="O264" s="18">
        <f>+WORKDAY.INTL(N264,P264-1,1,[7]Festivos!$A$1:$T$1)</f>
        <v>45104</v>
      </c>
      <c r="P264" s="16">
        <v>3</v>
      </c>
      <c r="Q264" s="14">
        <f>+O264</f>
        <v>45104</v>
      </c>
      <c r="R264" s="18">
        <f>WORKDAY(Q264,1,[7]Festivos!$A$1:$T$1)</f>
        <v>45105</v>
      </c>
      <c r="S264" s="18">
        <f>+WORKDAY.INTL(R264,T264-1,1,[7]Festivos!$A$1:$T$1)</f>
        <v>45112</v>
      </c>
      <c r="T264" s="16">
        <v>5</v>
      </c>
      <c r="U264" s="18">
        <f>WORKDAY(S264,1,[7]Festivos!$A$1:$T$1)</f>
        <v>45113</v>
      </c>
      <c r="V264" s="18">
        <f>+WORKDAY.INTL(U264,W264-1,1,[7]Festivos!$A$1:$T$1)</f>
        <v>45120</v>
      </c>
      <c r="W264" s="16">
        <v>6</v>
      </c>
      <c r="X264" s="18">
        <f>WORKDAY(V264,1,[7]Festivos!$A$1:$T$1)</f>
        <v>45121</v>
      </c>
      <c r="Y264" s="18">
        <f>+WORKDAY.INTL(X264,Z264-1,1,[7]Festivos!$A$1:$T$1)</f>
        <v>45125</v>
      </c>
      <c r="Z264" s="16">
        <v>3</v>
      </c>
      <c r="AA264" s="14">
        <v>45125</v>
      </c>
      <c r="AB264" s="18">
        <f>WORKDAY(AA264,1,[7]Festivos!$A$1:$T$1)</f>
        <v>45126</v>
      </c>
      <c r="AC264" s="18">
        <f>+WORKDAY.INTL(AB264,AD264-1,1,[7]Festivos!$A$1:$T$1)</f>
        <v>45131</v>
      </c>
      <c r="AD264" s="16">
        <v>3</v>
      </c>
    </row>
    <row r="265" spans="1:30" ht="25.5" customHeight="1" x14ac:dyDescent="0.25">
      <c r="A265" s="10"/>
      <c r="B265" s="10"/>
      <c r="C265" s="10"/>
      <c r="D265" s="10"/>
      <c r="E265" s="14"/>
      <c r="F265" s="18"/>
      <c r="G265" s="16"/>
      <c r="H265" s="18"/>
      <c r="I265" s="18"/>
      <c r="J265" s="16"/>
      <c r="K265" s="18"/>
      <c r="L265" s="18"/>
      <c r="M265" s="16"/>
      <c r="N265" s="18"/>
      <c r="O265" s="18"/>
      <c r="P265" s="16"/>
      <c r="Q265" s="14"/>
      <c r="R265" s="18"/>
      <c r="S265" s="18"/>
      <c r="T265" s="16"/>
      <c r="U265" s="18"/>
      <c r="V265" s="18"/>
      <c r="W265" s="16"/>
      <c r="X265" s="18"/>
      <c r="Y265" s="18"/>
      <c r="Z265" s="16"/>
      <c r="AA265" s="14"/>
      <c r="AB265" s="18"/>
      <c r="AC265" s="18"/>
      <c r="AD265" s="16"/>
    </row>
    <row r="266" spans="1:30" ht="25.5" customHeight="1" x14ac:dyDescent="0.25">
      <c r="A266" s="10"/>
      <c r="B266" s="10"/>
      <c r="C266" s="10"/>
      <c r="D266" s="10"/>
      <c r="E266" s="14"/>
      <c r="F266" s="18"/>
      <c r="G266" s="16"/>
      <c r="H266" s="18"/>
      <c r="I266" s="18"/>
      <c r="J266" s="16"/>
      <c r="K266" s="18"/>
      <c r="L266" s="18"/>
      <c r="M266" s="16"/>
      <c r="N266" s="18"/>
      <c r="O266" s="18"/>
      <c r="P266" s="16"/>
      <c r="Q266" s="14"/>
      <c r="R266" s="18"/>
      <c r="S266" s="18"/>
      <c r="T266" s="16"/>
      <c r="U266" s="18"/>
      <c r="V266" s="18"/>
      <c r="W266" s="16"/>
      <c r="X266" s="18"/>
      <c r="Y266" s="18"/>
      <c r="Z266" s="16"/>
      <c r="AA266" s="14"/>
      <c r="AB266" s="18"/>
      <c r="AC266" s="18"/>
      <c r="AD266" s="16"/>
    </row>
    <row r="267" spans="1:30" ht="25.5" customHeight="1" x14ac:dyDescent="0.25">
      <c r="A267" s="10"/>
      <c r="B267" s="10"/>
      <c r="C267" s="10"/>
      <c r="D267" s="10"/>
      <c r="E267" s="14"/>
      <c r="F267" s="18"/>
      <c r="G267" s="16"/>
      <c r="H267" s="18"/>
      <c r="I267" s="18"/>
      <c r="J267" s="16"/>
      <c r="K267" s="18"/>
      <c r="L267" s="18"/>
      <c r="M267" s="16"/>
      <c r="N267" s="18"/>
      <c r="O267" s="18"/>
      <c r="P267" s="16"/>
      <c r="Q267" s="14"/>
      <c r="R267" s="18"/>
      <c r="S267" s="18"/>
      <c r="T267" s="16"/>
      <c r="U267" s="18"/>
      <c r="V267" s="18"/>
      <c r="W267" s="16"/>
      <c r="X267" s="18"/>
      <c r="Y267" s="18"/>
      <c r="Z267" s="16"/>
      <c r="AA267" s="14"/>
      <c r="AB267" s="18"/>
      <c r="AC267" s="18"/>
      <c r="AD267" s="16"/>
    </row>
    <row r="268" spans="1:30" ht="12.75" customHeight="1" x14ac:dyDescent="0.25">
      <c r="A268" s="10"/>
      <c r="B268" s="10"/>
      <c r="C268" s="10"/>
      <c r="D268" s="10"/>
      <c r="E268" s="14"/>
      <c r="F268" s="18"/>
      <c r="G268" s="16"/>
      <c r="H268" s="18"/>
      <c r="I268" s="18"/>
      <c r="J268" s="16"/>
      <c r="K268" s="18"/>
      <c r="L268" s="18"/>
      <c r="M268" s="16"/>
      <c r="N268" s="18"/>
      <c r="O268" s="18"/>
      <c r="P268" s="16"/>
      <c r="Q268" s="14"/>
      <c r="R268" s="18"/>
      <c r="S268" s="18"/>
      <c r="T268" s="16"/>
      <c r="U268" s="18"/>
      <c r="V268" s="18"/>
      <c r="W268" s="16"/>
      <c r="X268" s="18"/>
      <c r="Y268" s="18"/>
      <c r="Z268" s="16"/>
      <c r="AA268" s="14"/>
      <c r="AB268" s="18"/>
      <c r="AC268" s="18"/>
      <c r="AD268" s="16"/>
    </row>
    <row r="269" spans="1:30" ht="12.75" customHeight="1" x14ac:dyDescent="0.25">
      <c r="A269" s="10"/>
      <c r="B269" s="10"/>
      <c r="C269" s="10"/>
      <c r="D269" s="10"/>
      <c r="E269" s="14"/>
      <c r="F269" s="18"/>
      <c r="G269" s="16"/>
      <c r="H269" s="18"/>
      <c r="I269" s="18"/>
      <c r="J269" s="16"/>
      <c r="K269" s="18"/>
      <c r="L269" s="18"/>
      <c r="M269" s="16"/>
      <c r="N269" s="18"/>
      <c r="O269" s="18"/>
      <c r="P269" s="16"/>
      <c r="Q269" s="14"/>
      <c r="R269" s="18"/>
      <c r="S269" s="18"/>
      <c r="T269" s="16"/>
      <c r="U269" s="18"/>
      <c r="V269" s="18"/>
      <c r="W269" s="16"/>
      <c r="X269" s="18"/>
      <c r="Y269" s="18"/>
      <c r="Z269" s="16"/>
      <c r="AA269" s="14"/>
      <c r="AB269" s="18"/>
      <c r="AC269" s="18"/>
      <c r="AD269" s="16"/>
    </row>
    <row r="270" spans="1:30" ht="25.5" customHeight="1" x14ac:dyDescent="0.25">
      <c r="A270" s="10">
        <v>5</v>
      </c>
      <c r="B270" s="10" t="s">
        <v>26</v>
      </c>
      <c r="C270" s="10" t="s">
        <v>91</v>
      </c>
      <c r="D270" s="10" t="s">
        <v>87</v>
      </c>
      <c r="E270" s="14">
        <v>45132</v>
      </c>
      <c r="F270" s="18">
        <f>+WORKDAY.INTL(E270,G270-1,1,[7]Festivos!$A$1:$T$1)</f>
        <v>45153</v>
      </c>
      <c r="G270" s="16">
        <v>15</v>
      </c>
      <c r="H270" s="18">
        <f>WORKDAY(F270,1,[7]Festivos!$A$1:$T$1)</f>
        <v>45154</v>
      </c>
      <c r="I270" s="18">
        <f>+WORKDAY.INTL(H270,J270-1,1,[7]Festivos!$A$1:$T$1)</f>
        <v>45169</v>
      </c>
      <c r="J270" s="16">
        <v>11</v>
      </c>
      <c r="K270" s="18">
        <f>WORKDAY(I270,1,[7]Festivos!$A$1:$T$1)</f>
        <v>45170</v>
      </c>
      <c r="L270" s="18">
        <f>+WORKDAY.INTL(K270,M270-1,1,[7]Festivos!$A$1:$T$1)</f>
        <v>45177</v>
      </c>
      <c r="M270" s="16">
        <v>6</v>
      </c>
      <c r="N270" s="18">
        <f>WORKDAY(L270,1,[7]Festivos!$A$1:$T$1)</f>
        <v>45180</v>
      </c>
      <c r="O270" s="18">
        <f>+WORKDAY.INTL(N270,P270-1,1,[7]Festivos!$A$1:$T$1)</f>
        <v>45182</v>
      </c>
      <c r="P270" s="16">
        <v>3</v>
      </c>
      <c r="Q270" s="14">
        <f>+O270</f>
        <v>45182</v>
      </c>
      <c r="R270" s="18">
        <f>WORKDAY(Q270,1,[7]Festivos!$A$1:$T$1)</f>
        <v>45183</v>
      </c>
      <c r="S270" s="18">
        <f>+WORKDAY.INTL(R270,T270-1,1,[7]Festivos!$A$1:$T$1)</f>
        <v>45189</v>
      </c>
      <c r="T270" s="16">
        <v>5</v>
      </c>
      <c r="U270" s="18">
        <f>WORKDAY(S270,1,[7]Festivos!$A$1:$T$1)</f>
        <v>45190</v>
      </c>
      <c r="V270" s="18">
        <f>+WORKDAY.INTL(U270,W270-1,1,[7]Festivos!$A$1:$T$1)</f>
        <v>45196</v>
      </c>
      <c r="W270" s="16">
        <v>5</v>
      </c>
      <c r="X270" s="18">
        <f>WORKDAY(V270,1,[7]Festivos!$A$1:$T$1)</f>
        <v>45197</v>
      </c>
      <c r="Y270" s="18">
        <f>+WORKDAY.INTL(X270,Z270-1,1,[7]Festivos!$A$1:$T$1)</f>
        <v>45201</v>
      </c>
      <c r="Z270" s="16">
        <v>3</v>
      </c>
      <c r="AA270" s="14">
        <v>45201</v>
      </c>
      <c r="AB270" s="18">
        <f>WORKDAY(AA270,1,[7]Festivos!$A$1:$T$1)</f>
        <v>45202</v>
      </c>
      <c r="AC270" s="18">
        <f>+WORKDAY.INTL(AB270,AD270-1,1,[7]Festivos!$A$1:$T$1)</f>
        <v>45204</v>
      </c>
      <c r="AD270" s="16">
        <v>3</v>
      </c>
    </row>
    <row r="271" spans="1:30" ht="25.5" customHeight="1" x14ac:dyDescent="0.25">
      <c r="A271" s="10"/>
      <c r="B271" s="10"/>
      <c r="C271" s="10"/>
      <c r="D271" s="10"/>
      <c r="E271" s="14"/>
      <c r="F271" s="18"/>
      <c r="G271" s="16"/>
      <c r="H271" s="18"/>
      <c r="I271" s="18"/>
      <c r="J271" s="16"/>
      <c r="K271" s="18"/>
      <c r="L271" s="18"/>
      <c r="M271" s="16"/>
      <c r="N271" s="18"/>
      <c r="O271" s="18"/>
      <c r="P271" s="16"/>
      <c r="Q271" s="14"/>
      <c r="R271" s="18"/>
      <c r="S271" s="18"/>
      <c r="T271" s="16"/>
      <c r="U271" s="18"/>
      <c r="V271" s="18"/>
      <c r="W271" s="16"/>
      <c r="X271" s="18"/>
      <c r="Y271" s="18"/>
      <c r="Z271" s="16"/>
      <c r="AA271" s="14"/>
      <c r="AB271" s="18"/>
      <c r="AC271" s="18"/>
      <c r="AD271" s="16"/>
    </row>
    <row r="272" spans="1:30" ht="25.5" customHeight="1" x14ac:dyDescent="0.25">
      <c r="A272" s="10"/>
      <c r="B272" s="10"/>
      <c r="C272" s="10"/>
      <c r="D272" s="10"/>
      <c r="E272" s="14"/>
      <c r="F272" s="18"/>
      <c r="G272" s="16"/>
      <c r="H272" s="18"/>
      <c r="I272" s="18"/>
      <c r="J272" s="16"/>
      <c r="K272" s="18"/>
      <c r="L272" s="18"/>
      <c r="M272" s="16"/>
      <c r="N272" s="18"/>
      <c r="O272" s="18"/>
      <c r="P272" s="16"/>
      <c r="Q272" s="14"/>
      <c r="R272" s="18"/>
      <c r="S272" s="18"/>
      <c r="T272" s="16"/>
      <c r="U272" s="18"/>
      <c r="V272" s="18"/>
      <c r="W272" s="16"/>
      <c r="X272" s="18"/>
      <c r="Y272" s="18"/>
      <c r="Z272" s="16"/>
      <c r="AA272" s="14"/>
      <c r="AB272" s="18"/>
      <c r="AC272" s="18"/>
      <c r="AD272" s="16"/>
    </row>
    <row r="273" spans="1:30" ht="25.5" customHeight="1" x14ac:dyDescent="0.25">
      <c r="A273" s="10"/>
      <c r="B273" s="10"/>
      <c r="C273" s="10"/>
      <c r="D273" s="10"/>
      <c r="E273" s="14"/>
      <c r="F273" s="18"/>
      <c r="G273" s="16"/>
      <c r="H273" s="18"/>
      <c r="I273" s="18"/>
      <c r="J273" s="16"/>
      <c r="K273" s="18"/>
      <c r="L273" s="18"/>
      <c r="M273" s="16"/>
      <c r="N273" s="18"/>
      <c r="O273" s="18"/>
      <c r="P273" s="16"/>
      <c r="Q273" s="14"/>
      <c r="R273" s="18"/>
      <c r="S273" s="18"/>
      <c r="T273" s="16"/>
      <c r="U273" s="18"/>
      <c r="V273" s="18"/>
      <c r="W273" s="16"/>
      <c r="X273" s="18"/>
      <c r="Y273" s="18"/>
      <c r="Z273" s="16"/>
      <c r="AA273" s="14"/>
      <c r="AB273" s="18"/>
      <c r="AC273" s="18"/>
      <c r="AD273" s="16"/>
    </row>
    <row r="274" spans="1:30" ht="12.75" customHeight="1" x14ac:dyDescent="0.25">
      <c r="A274" s="10"/>
      <c r="B274" s="10"/>
      <c r="C274" s="10"/>
      <c r="D274" s="10"/>
      <c r="E274" s="14"/>
      <c r="F274" s="18"/>
      <c r="G274" s="16"/>
      <c r="H274" s="18"/>
      <c r="I274" s="18"/>
      <c r="J274" s="16"/>
      <c r="K274" s="18"/>
      <c r="L274" s="18"/>
      <c r="M274" s="16"/>
      <c r="N274" s="18"/>
      <c r="O274" s="18"/>
      <c r="P274" s="16"/>
      <c r="Q274" s="14"/>
      <c r="R274" s="18"/>
      <c r="S274" s="18"/>
      <c r="T274" s="16"/>
      <c r="U274" s="18"/>
      <c r="V274" s="18"/>
      <c r="W274" s="16"/>
      <c r="X274" s="18"/>
      <c r="Y274" s="18"/>
      <c r="Z274" s="16"/>
      <c r="AA274" s="14"/>
      <c r="AB274" s="18"/>
      <c r="AC274" s="18"/>
      <c r="AD274" s="16"/>
    </row>
    <row r="275" spans="1:30" ht="12.75" customHeight="1" x14ac:dyDescent="0.25">
      <c r="A275" s="10"/>
      <c r="B275" s="10"/>
      <c r="C275" s="10"/>
      <c r="D275" s="10"/>
      <c r="E275" s="14"/>
      <c r="F275" s="18"/>
      <c r="G275" s="16"/>
      <c r="H275" s="18"/>
      <c r="I275" s="18"/>
      <c r="J275" s="16"/>
      <c r="K275" s="18"/>
      <c r="L275" s="18"/>
      <c r="M275" s="16"/>
      <c r="N275" s="18"/>
      <c r="O275" s="18"/>
      <c r="P275" s="16"/>
      <c r="Q275" s="14"/>
      <c r="R275" s="18"/>
      <c r="S275" s="18"/>
      <c r="T275" s="16"/>
      <c r="U275" s="18"/>
      <c r="V275" s="18"/>
      <c r="W275" s="16"/>
      <c r="X275" s="18"/>
      <c r="Y275" s="18"/>
      <c r="Z275" s="16"/>
      <c r="AA275" s="14"/>
      <c r="AB275" s="18"/>
      <c r="AC275" s="18"/>
      <c r="AD275" s="16"/>
    </row>
    <row r="276" spans="1:30" ht="25.5" customHeight="1" x14ac:dyDescent="0.25">
      <c r="A276" s="10">
        <v>6</v>
      </c>
      <c r="B276" s="10" t="s">
        <v>26</v>
      </c>
      <c r="C276" s="10" t="s">
        <v>92</v>
      </c>
      <c r="D276" s="10" t="s">
        <v>87</v>
      </c>
      <c r="E276" s="14">
        <v>45132</v>
      </c>
      <c r="F276" s="18">
        <f>+WORKDAY.INTL(E276,G276-1,1,[7]Festivos!$A$1:$T$1)</f>
        <v>45153</v>
      </c>
      <c r="G276" s="16">
        <v>15</v>
      </c>
      <c r="H276" s="18">
        <f>WORKDAY(F276,1,[7]Festivos!$A$1:$T$1)</f>
        <v>45154</v>
      </c>
      <c r="I276" s="18">
        <f>+WORKDAY.INTL(H276,J276-1,1,[7]Festivos!$A$1:$T$1)</f>
        <v>45169</v>
      </c>
      <c r="J276" s="16">
        <v>11</v>
      </c>
      <c r="K276" s="18">
        <f>WORKDAY(I276,1,[7]Festivos!$A$1:$T$1)</f>
        <v>45170</v>
      </c>
      <c r="L276" s="18">
        <f>+WORKDAY.INTL(K276,M276-1,1,[7]Festivos!$A$1:$T$1)</f>
        <v>45177</v>
      </c>
      <c r="M276" s="16">
        <v>6</v>
      </c>
      <c r="N276" s="18">
        <f>WORKDAY(L276,1,[7]Festivos!$A$1:$T$1)</f>
        <v>45180</v>
      </c>
      <c r="O276" s="18">
        <f>+WORKDAY.INTL(N276,P276-1,1,[7]Festivos!$A$1:$T$1)</f>
        <v>45182</v>
      </c>
      <c r="P276" s="16">
        <v>3</v>
      </c>
      <c r="Q276" s="14">
        <f>+O276</f>
        <v>45182</v>
      </c>
      <c r="R276" s="18">
        <f>WORKDAY(Q276,1,[7]Festivos!$A$1:$T$1)</f>
        <v>45183</v>
      </c>
      <c r="S276" s="18">
        <f>+WORKDAY.INTL(R276,T276-1,1,[7]Festivos!$A$1:$T$1)</f>
        <v>45189</v>
      </c>
      <c r="T276" s="16">
        <v>5</v>
      </c>
      <c r="U276" s="18">
        <f>WORKDAY(S276,1,[7]Festivos!$A$1:$T$1)</f>
        <v>45190</v>
      </c>
      <c r="V276" s="18">
        <f>+WORKDAY.INTL(U276,W276-1,1,[7]Festivos!$A$1:$T$1)</f>
        <v>45197</v>
      </c>
      <c r="W276" s="16">
        <v>6</v>
      </c>
      <c r="X276" s="18">
        <f>WORKDAY(V276,1,[7]Festivos!$A$1:$T$1)</f>
        <v>45198</v>
      </c>
      <c r="Y276" s="18">
        <f>+WORKDAY.INTL(X276,Z276-1,1,[7]Festivos!$A$1:$T$1)</f>
        <v>45202</v>
      </c>
      <c r="Z276" s="16">
        <v>3</v>
      </c>
      <c r="AA276" s="14">
        <v>45202</v>
      </c>
      <c r="AB276" s="18">
        <f>WORKDAY(AA276,1,[7]Festivos!$A$1:$T$1)</f>
        <v>45203</v>
      </c>
      <c r="AC276" s="18">
        <f>+WORKDAY.INTL(AB276,AD276-1,1,[7]Festivos!$A$1:$T$1)</f>
        <v>45205</v>
      </c>
      <c r="AD276" s="16">
        <v>3</v>
      </c>
    </row>
    <row r="277" spans="1:30" ht="25.5" customHeight="1" x14ac:dyDescent="0.25">
      <c r="A277" s="10"/>
      <c r="B277" s="10"/>
      <c r="C277" s="10"/>
      <c r="D277" s="10"/>
      <c r="E277" s="14"/>
      <c r="F277" s="18"/>
      <c r="G277" s="16"/>
      <c r="H277" s="18"/>
      <c r="I277" s="18"/>
      <c r="J277" s="16"/>
      <c r="K277" s="18"/>
      <c r="L277" s="18"/>
      <c r="M277" s="16"/>
      <c r="N277" s="18"/>
      <c r="O277" s="18"/>
      <c r="P277" s="16"/>
      <c r="Q277" s="14"/>
      <c r="R277" s="18"/>
      <c r="S277" s="18"/>
      <c r="T277" s="16"/>
      <c r="U277" s="18"/>
      <c r="V277" s="18"/>
      <c r="W277" s="16"/>
      <c r="X277" s="18"/>
      <c r="Y277" s="18"/>
      <c r="Z277" s="16"/>
      <c r="AA277" s="14"/>
      <c r="AB277" s="18"/>
      <c r="AC277" s="18"/>
      <c r="AD277" s="16"/>
    </row>
    <row r="278" spans="1:30" ht="25.5" customHeight="1" x14ac:dyDescent="0.25">
      <c r="A278" s="10"/>
      <c r="B278" s="10"/>
      <c r="C278" s="10"/>
      <c r="D278" s="10"/>
      <c r="E278" s="14"/>
      <c r="F278" s="18"/>
      <c r="G278" s="16"/>
      <c r="H278" s="18"/>
      <c r="I278" s="18"/>
      <c r="J278" s="16"/>
      <c r="K278" s="18"/>
      <c r="L278" s="18"/>
      <c r="M278" s="16"/>
      <c r="N278" s="18"/>
      <c r="O278" s="18"/>
      <c r="P278" s="16"/>
      <c r="Q278" s="14"/>
      <c r="R278" s="18"/>
      <c r="S278" s="18"/>
      <c r="T278" s="16"/>
      <c r="U278" s="18"/>
      <c r="V278" s="18"/>
      <c r="W278" s="16"/>
      <c r="X278" s="18"/>
      <c r="Y278" s="18"/>
      <c r="Z278" s="16"/>
      <c r="AA278" s="14"/>
      <c r="AB278" s="18"/>
      <c r="AC278" s="18"/>
      <c r="AD278" s="16"/>
    </row>
    <row r="279" spans="1:30" ht="25.5" customHeight="1" x14ac:dyDescent="0.25">
      <c r="A279" s="10"/>
      <c r="B279" s="10"/>
      <c r="C279" s="10"/>
      <c r="D279" s="10"/>
      <c r="E279" s="14"/>
      <c r="F279" s="18"/>
      <c r="G279" s="16"/>
      <c r="H279" s="18"/>
      <c r="I279" s="18"/>
      <c r="J279" s="16"/>
      <c r="K279" s="18"/>
      <c r="L279" s="18"/>
      <c r="M279" s="16"/>
      <c r="N279" s="18"/>
      <c r="O279" s="18"/>
      <c r="P279" s="16"/>
      <c r="Q279" s="14"/>
      <c r="R279" s="18"/>
      <c r="S279" s="18"/>
      <c r="T279" s="16"/>
      <c r="U279" s="18"/>
      <c r="V279" s="18"/>
      <c r="W279" s="16"/>
      <c r="X279" s="18"/>
      <c r="Y279" s="18"/>
      <c r="Z279" s="16"/>
      <c r="AA279" s="14"/>
      <c r="AB279" s="18"/>
      <c r="AC279" s="18"/>
      <c r="AD279" s="16"/>
    </row>
    <row r="280" spans="1:30" ht="25.5" customHeight="1" x14ac:dyDescent="0.25">
      <c r="A280" s="10"/>
      <c r="B280" s="10"/>
      <c r="C280" s="10"/>
      <c r="D280" s="10"/>
      <c r="E280" s="14"/>
      <c r="F280" s="18"/>
      <c r="G280" s="16"/>
      <c r="H280" s="18"/>
      <c r="I280" s="18"/>
      <c r="J280" s="16"/>
      <c r="K280" s="18"/>
      <c r="L280" s="18"/>
      <c r="M280" s="16"/>
      <c r="N280" s="18"/>
      <c r="O280" s="18"/>
      <c r="P280" s="16"/>
      <c r="Q280" s="14"/>
      <c r="R280" s="18"/>
      <c r="S280" s="18"/>
      <c r="T280" s="16"/>
      <c r="U280" s="18"/>
      <c r="V280" s="18"/>
      <c r="W280" s="16"/>
      <c r="X280" s="18"/>
      <c r="Y280" s="18"/>
      <c r="Z280" s="16"/>
      <c r="AA280" s="14"/>
      <c r="AB280" s="18"/>
      <c r="AC280" s="18"/>
      <c r="AD280" s="16"/>
    </row>
    <row r="281" spans="1:30" ht="12.75" customHeight="1" x14ac:dyDescent="0.25">
      <c r="A281" s="10"/>
      <c r="B281" s="10"/>
      <c r="C281" s="10"/>
      <c r="D281" s="10"/>
      <c r="E281" s="14"/>
      <c r="F281" s="18"/>
      <c r="G281" s="16"/>
      <c r="H281" s="18"/>
      <c r="I281" s="18"/>
      <c r="J281" s="16"/>
      <c r="K281" s="18"/>
      <c r="L281" s="18"/>
      <c r="M281" s="16"/>
      <c r="N281" s="18"/>
      <c r="O281" s="18"/>
      <c r="P281" s="16"/>
      <c r="Q281" s="14"/>
      <c r="R281" s="18"/>
      <c r="S281" s="18"/>
      <c r="T281" s="16"/>
      <c r="U281" s="18"/>
      <c r="V281" s="18"/>
      <c r="W281" s="16"/>
      <c r="X281" s="18"/>
      <c r="Y281" s="18"/>
      <c r="Z281" s="16"/>
      <c r="AA281" s="14"/>
      <c r="AB281" s="18"/>
      <c r="AC281" s="18"/>
      <c r="AD281" s="16"/>
    </row>
    <row r="282" spans="1:30" ht="25.5" customHeight="1" x14ac:dyDescent="0.25">
      <c r="A282" s="10">
        <v>7</v>
      </c>
      <c r="B282" s="11" t="s">
        <v>26</v>
      </c>
      <c r="C282" s="10" t="s">
        <v>93</v>
      </c>
      <c r="D282" s="10" t="s">
        <v>87</v>
      </c>
      <c r="E282" s="14">
        <v>45208</v>
      </c>
      <c r="F282" s="23">
        <f>+WORKDAY.INTL(E282,G282-1,1,[7]Festivos!$A$1:$T$1)</f>
        <v>45224</v>
      </c>
      <c r="G282" s="16">
        <v>12</v>
      </c>
      <c r="H282" s="18">
        <f>WORKDAY(F282,1,[7]Festivos!$A$1:$T$1)</f>
        <v>45225</v>
      </c>
      <c r="I282" s="18">
        <f>+WORKDAY.INTL(H282,J282-1,1,[7]Festivos!$A$1:$T$1)</f>
        <v>45238</v>
      </c>
      <c r="J282" s="16">
        <v>9</v>
      </c>
      <c r="K282" s="18">
        <f>WORKDAY(I282,1,[7]Festivos!$A$1:$T$1)</f>
        <v>45239</v>
      </c>
      <c r="L282" s="18">
        <f>+WORKDAY.INTL(K282,M282-1,1,[7]Festivos!$A$1:$T$1)</f>
        <v>45246</v>
      </c>
      <c r="M282" s="16">
        <v>5</v>
      </c>
      <c r="N282" s="18">
        <f>WORKDAY(L282,1,[7]Festivos!$A$1:$T$1)</f>
        <v>45247</v>
      </c>
      <c r="O282" s="18">
        <f>+WORKDAY.INTL(N282,P282-1,1,[7]Festivos!$A$1:$T$1)</f>
        <v>45251</v>
      </c>
      <c r="P282" s="16">
        <v>3</v>
      </c>
      <c r="Q282" s="14">
        <f>+O282</f>
        <v>45251</v>
      </c>
      <c r="R282" s="18">
        <f>WORKDAY(Q282,1,[7]Festivos!$A$1:$T$1)</f>
        <v>45252</v>
      </c>
      <c r="S282" s="18">
        <f>+WORKDAY.INTL(R282,T282-1,1,[7]Festivos!$A$1:$T$1)</f>
        <v>45258</v>
      </c>
      <c r="T282" s="16">
        <v>5</v>
      </c>
      <c r="U282" s="18">
        <f>WORKDAY(S282,1,[7]Festivos!$A$1:$T$1)</f>
        <v>45259</v>
      </c>
      <c r="V282" s="18">
        <f>+WORKDAY.INTL(U282,W282-1,1,[7]Festivos!$A$1:$T$1)</f>
        <v>45264</v>
      </c>
      <c r="W282" s="16">
        <v>4</v>
      </c>
      <c r="X282" s="18">
        <f>WORKDAY(V282,1,[7]Festivos!$A$1:$T$1)</f>
        <v>45265</v>
      </c>
      <c r="Y282" s="18">
        <f>+WORKDAY.INTL(X282,Z282-1,1,[7]Festivos!$A$1:$T$1)</f>
        <v>45267</v>
      </c>
      <c r="Z282" s="16">
        <v>3</v>
      </c>
      <c r="AA282" s="14">
        <v>45267</v>
      </c>
      <c r="AB282" s="18">
        <f>WORKDAY(AA282,1,[7]Festivos!$A$1:$T$1)</f>
        <v>45271</v>
      </c>
      <c r="AC282" s="18">
        <f>+WORKDAY.INTL(AB282,AD282-1,1,[7]Festivos!$A$1:$T$1)</f>
        <v>45273</v>
      </c>
      <c r="AD282" s="16">
        <v>3</v>
      </c>
    </row>
    <row r="283" spans="1:30" ht="25.5" customHeight="1" x14ac:dyDescent="0.25">
      <c r="A283" s="10"/>
      <c r="B283" s="12"/>
      <c r="C283" s="10"/>
      <c r="D283" s="10"/>
      <c r="E283" s="14"/>
      <c r="F283" s="24"/>
      <c r="G283" s="16"/>
      <c r="H283" s="18"/>
      <c r="I283" s="18"/>
      <c r="J283" s="16"/>
      <c r="K283" s="18"/>
      <c r="L283" s="18"/>
      <c r="M283" s="16"/>
      <c r="N283" s="18"/>
      <c r="O283" s="18"/>
      <c r="P283" s="16"/>
      <c r="Q283" s="14"/>
      <c r="R283" s="18"/>
      <c r="S283" s="18"/>
      <c r="T283" s="16"/>
      <c r="U283" s="18"/>
      <c r="V283" s="18"/>
      <c r="W283" s="16"/>
      <c r="X283" s="18"/>
      <c r="Y283" s="18"/>
      <c r="Z283" s="16"/>
      <c r="AA283" s="14"/>
      <c r="AB283" s="18"/>
      <c r="AC283" s="18"/>
      <c r="AD283" s="16"/>
    </row>
    <row r="284" spans="1:30" ht="25.5" customHeight="1" x14ac:dyDescent="0.25">
      <c r="A284" s="10"/>
      <c r="B284" s="12"/>
      <c r="C284" s="10"/>
      <c r="D284" s="10"/>
      <c r="E284" s="14"/>
      <c r="F284" s="24"/>
      <c r="G284" s="16"/>
      <c r="H284" s="18"/>
      <c r="I284" s="18"/>
      <c r="J284" s="16"/>
      <c r="K284" s="18"/>
      <c r="L284" s="18"/>
      <c r="M284" s="16"/>
      <c r="N284" s="18"/>
      <c r="O284" s="18"/>
      <c r="P284" s="16"/>
      <c r="Q284" s="14"/>
      <c r="R284" s="18"/>
      <c r="S284" s="18"/>
      <c r="T284" s="16"/>
      <c r="U284" s="18"/>
      <c r="V284" s="18"/>
      <c r="W284" s="16"/>
      <c r="X284" s="18"/>
      <c r="Y284" s="18"/>
      <c r="Z284" s="16"/>
      <c r="AA284" s="14"/>
      <c r="AB284" s="18"/>
      <c r="AC284" s="18"/>
      <c r="AD284" s="16"/>
    </row>
    <row r="285" spans="1:30" ht="25.5" customHeight="1" x14ac:dyDescent="0.25">
      <c r="A285" s="10"/>
      <c r="B285" s="12"/>
      <c r="C285" s="10"/>
      <c r="D285" s="10"/>
      <c r="E285" s="14"/>
      <c r="F285" s="24"/>
      <c r="G285" s="16"/>
      <c r="H285" s="18"/>
      <c r="I285" s="18"/>
      <c r="J285" s="16"/>
      <c r="K285" s="18"/>
      <c r="L285" s="18"/>
      <c r="M285" s="16"/>
      <c r="N285" s="18"/>
      <c r="O285" s="18"/>
      <c r="P285" s="16"/>
      <c r="Q285" s="14"/>
      <c r="R285" s="18"/>
      <c r="S285" s="18"/>
      <c r="T285" s="16"/>
      <c r="U285" s="18"/>
      <c r="V285" s="18"/>
      <c r="W285" s="16"/>
      <c r="X285" s="18"/>
      <c r="Y285" s="18"/>
      <c r="Z285" s="16"/>
      <c r="AA285" s="14"/>
      <c r="AB285" s="18"/>
      <c r="AC285" s="18"/>
      <c r="AD285" s="16"/>
    </row>
    <row r="286" spans="1:30" ht="25.5" customHeight="1" x14ac:dyDescent="0.25">
      <c r="A286" s="10"/>
      <c r="B286" s="12"/>
      <c r="C286" s="10"/>
      <c r="D286" s="10"/>
      <c r="E286" s="14"/>
      <c r="F286" s="24"/>
      <c r="G286" s="16"/>
      <c r="H286" s="18"/>
      <c r="I286" s="18"/>
      <c r="J286" s="16"/>
      <c r="K286" s="18"/>
      <c r="L286" s="18"/>
      <c r="M286" s="16"/>
      <c r="N286" s="18"/>
      <c r="O286" s="18"/>
      <c r="P286" s="16"/>
      <c r="Q286" s="14"/>
      <c r="R286" s="18"/>
      <c r="S286" s="18"/>
      <c r="T286" s="16"/>
      <c r="U286" s="18"/>
      <c r="V286" s="18"/>
      <c r="W286" s="16"/>
      <c r="X286" s="18"/>
      <c r="Y286" s="18"/>
      <c r="Z286" s="16"/>
      <c r="AA286" s="14"/>
      <c r="AB286" s="18"/>
      <c r="AC286" s="18"/>
      <c r="AD286" s="16"/>
    </row>
    <row r="287" spans="1:30" ht="12.75" customHeight="1" x14ac:dyDescent="0.25">
      <c r="A287" s="10"/>
      <c r="B287" s="13"/>
      <c r="C287" s="10"/>
      <c r="D287" s="10"/>
      <c r="E287" s="14"/>
      <c r="F287" s="25"/>
      <c r="G287" s="16"/>
      <c r="H287" s="18"/>
      <c r="I287" s="18"/>
      <c r="J287" s="16"/>
      <c r="K287" s="18"/>
      <c r="L287" s="18"/>
      <c r="M287" s="16"/>
      <c r="N287" s="18"/>
      <c r="O287" s="18"/>
      <c r="P287" s="16"/>
      <c r="Q287" s="14"/>
      <c r="R287" s="18"/>
      <c r="S287" s="18"/>
      <c r="T287" s="16"/>
      <c r="U287" s="18"/>
      <c r="V287" s="18"/>
      <c r="W287" s="16"/>
      <c r="X287" s="18"/>
      <c r="Y287" s="18"/>
      <c r="Z287" s="16"/>
      <c r="AA287" s="14"/>
      <c r="AB287" s="18"/>
      <c r="AC287" s="18"/>
      <c r="AD287" s="16"/>
    </row>
    <row r="288" spans="1:30" s="1" customFormat="1" ht="25.5" customHeight="1" x14ac:dyDescent="0.25">
      <c r="A288" s="10">
        <v>1</v>
      </c>
      <c r="B288" s="10" t="s">
        <v>27</v>
      </c>
      <c r="C288" s="10" t="s">
        <v>94</v>
      </c>
      <c r="D288" s="10" t="s">
        <v>71</v>
      </c>
      <c r="E288" s="14">
        <v>44967</v>
      </c>
      <c r="F288" s="18">
        <f>+WORKDAY.INTL(E288,G288-1,1,[8]Festivos!$A$1:$T$1)</f>
        <v>44991</v>
      </c>
      <c r="G288" s="16">
        <v>17</v>
      </c>
      <c r="H288" s="18">
        <f>WORKDAY(F288,1,[8]Festivos!$A$1:$T$1)</f>
        <v>44992</v>
      </c>
      <c r="I288" s="18">
        <f>+WORKDAY.INTL(H288,J288-1,1,[8]Festivos!$A$1:$T$1)</f>
        <v>45007</v>
      </c>
      <c r="J288" s="16">
        <v>11</v>
      </c>
      <c r="K288" s="18">
        <f>WORKDAY(I288,1,[8]Festivos!$A$1:$T$1)</f>
        <v>45008</v>
      </c>
      <c r="L288" s="18">
        <f>+WORKDAY.INTL(K288,M288-1,1,[8]Festivos!$A$1:$T$1)</f>
        <v>45015</v>
      </c>
      <c r="M288" s="16">
        <v>6</v>
      </c>
      <c r="N288" s="18">
        <f>WORKDAY(L288,1,[8]Festivos!$A$1:$T$1)</f>
        <v>45016</v>
      </c>
      <c r="O288" s="18">
        <f>+WORKDAY.INTL(N288,P288-1,1,[8]Festivos!$A$1:$T$1)</f>
        <v>45027</v>
      </c>
      <c r="P288" s="16">
        <v>3</v>
      </c>
      <c r="Q288" s="14">
        <f>+O288</f>
        <v>45027</v>
      </c>
      <c r="R288" s="18">
        <f>WORKDAY(Q288,1,[8]Festivos!$A$1:$T$1)</f>
        <v>45028</v>
      </c>
      <c r="S288" s="18">
        <f>+WORKDAY.INTL(R288,T288-1,1,[8]Festivos!$A$1:$T$1)</f>
        <v>45034</v>
      </c>
      <c r="T288" s="16">
        <v>5</v>
      </c>
      <c r="U288" s="18">
        <f>WORKDAY(S288,1,[8]Festivos!$A$1:$T$1)</f>
        <v>45035</v>
      </c>
      <c r="V288" s="18">
        <f>+WORKDAY.INTL(U288,W288-1,1,[8]Festivos!$A$1:$T$1)</f>
        <v>45041</v>
      </c>
      <c r="W288" s="16">
        <v>5</v>
      </c>
      <c r="X288" s="18">
        <f>WORKDAY(V288,1,[8]Festivos!$A$1:$T$1)</f>
        <v>45042</v>
      </c>
      <c r="Y288" s="18">
        <f>+WORKDAY.INTL(X288,Z288-1,1,[8]Festivos!$A$1:$T$1)</f>
        <v>45044</v>
      </c>
      <c r="Z288" s="16">
        <v>3</v>
      </c>
      <c r="AA288" s="14">
        <f>Y288</f>
        <v>45044</v>
      </c>
      <c r="AB288" s="18">
        <f>WORKDAY(AA288,1,[8]Festivos!$A$1:$T$1)</f>
        <v>45048</v>
      </c>
      <c r="AC288" s="18">
        <f>+WORKDAY.INTL(AB288,AD288-1,1,[8]Festivos!$A$1:$T$1)</f>
        <v>45050</v>
      </c>
      <c r="AD288" s="16">
        <v>3</v>
      </c>
    </row>
    <row r="289" spans="1:30" s="1" customFormat="1" ht="25.5" customHeight="1" x14ac:dyDescent="0.25">
      <c r="A289" s="10"/>
      <c r="B289" s="10"/>
      <c r="C289" s="10"/>
      <c r="D289" s="10"/>
      <c r="E289" s="14"/>
      <c r="F289" s="18"/>
      <c r="G289" s="16"/>
      <c r="H289" s="18"/>
      <c r="I289" s="18"/>
      <c r="J289" s="16"/>
      <c r="K289" s="18"/>
      <c r="L289" s="18"/>
      <c r="M289" s="16"/>
      <c r="N289" s="18"/>
      <c r="O289" s="18"/>
      <c r="P289" s="16"/>
      <c r="Q289" s="14"/>
      <c r="R289" s="18"/>
      <c r="S289" s="18"/>
      <c r="T289" s="16"/>
      <c r="U289" s="18"/>
      <c r="V289" s="18"/>
      <c r="W289" s="16"/>
      <c r="X289" s="18"/>
      <c r="Y289" s="18"/>
      <c r="Z289" s="16"/>
      <c r="AA289" s="14"/>
      <c r="AB289" s="18"/>
      <c r="AC289" s="18"/>
      <c r="AD289" s="16"/>
    </row>
    <row r="290" spans="1:30" s="1" customFormat="1" ht="25.5" customHeight="1" x14ac:dyDescent="0.25">
      <c r="A290" s="10"/>
      <c r="B290" s="10"/>
      <c r="C290" s="10"/>
      <c r="D290" s="10"/>
      <c r="E290" s="14"/>
      <c r="F290" s="18"/>
      <c r="G290" s="16"/>
      <c r="H290" s="18"/>
      <c r="I290" s="18"/>
      <c r="J290" s="16"/>
      <c r="K290" s="18"/>
      <c r="L290" s="18"/>
      <c r="M290" s="16"/>
      <c r="N290" s="18"/>
      <c r="O290" s="18"/>
      <c r="P290" s="16"/>
      <c r="Q290" s="14"/>
      <c r="R290" s="18"/>
      <c r="S290" s="18"/>
      <c r="T290" s="16"/>
      <c r="U290" s="18"/>
      <c r="V290" s="18"/>
      <c r="W290" s="16"/>
      <c r="X290" s="18"/>
      <c r="Y290" s="18"/>
      <c r="Z290" s="16"/>
      <c r="AA290" s="14"/>
      <c r="AB290" s="18"/>
      <c r="AC290" s="18"/>
      <c r="AD290" s="16"/>
    </row>
    <row r="291" spans="1:30" ht="25.5" customHeight="1" x14ac:dyDescent="0.25">
      <c r="A291" s="10"/>
      <c r="B291" s="10"/>
      <c r="C291" s="10"/>
      <c r="D291" s="10"/>
      <c r="E291" s="14"/>
      <c r="F291" s="18"/>
      <c r="G291" s="16"/>
      <c r="H291" s="18"/>
      <c r="I291" s="18"/>
      <c r="J291" s="16"/>
      <c r="K291" s="18"/>
      <c r="L291" s="18"/>
      <c r="M291" s="16"/>
      <c r="N291" s="18"/>
      <c r="O291" s="18"/>
      <c r="P291" s="16"/>
      <c r="Q291" s="14"/>
      <c r="R291" s="18"/>
      <c r="S291" s="18"/>
      <c r="T291" s="16"/>
      <c r="U291" s="18"/>
      <c r="V291" s="18"/>
      <c r="W291" s="16"/>
      <c r="X291" s="18"/>
      <c r="Y291" s="18"/>
      <c r="Z291" s="16"/>
      <c r="AA291" s="14"/>
      <c r="AB291" s="18"/>
      <c r="AC291" s="18"/>
      <c r="AD291" s="16"/>
    </row>
    <row r="292" spans="1:30" ht="25.5" customHeight="1" x14ac:dyDescent="0.25">
      <c r="A292" s="10">
        <v>2</v>
      </c>
      <c r="B292" s="10" t="s">
        <v>27</v>
      </c>
      <c r="C292" s="10" t="s">
        <v>95</v>
      </c>
      <c r="D292" s="10" t="s">
        <v>71</v>
      </c>
      <c r="E292" s="14">
        <v>45050</v>
      </c>
      <c r="F292" s="18">
        <f>+WORKDAY.INTL(E292,G292-1,1,[8]Festivos!$A$1:$T$1)</f>
        <v>45065</v>
      </c>
      <c r="G292" s="16">
        <v>12</v>
      </c>
      <c r="H292" s="18">
        <f>WORKDAY(F292,1,[8]Festivos!$A$1:$T$1)</f>
        <v>45069</v>
      </c>
      <c r="I292" s="18">
        <f>+WORKDAY.INTL(H292,J292-1,1,[8]Festivos!$A$1:$T$1)</f>
        <v>45079</v>
      </c>
      <c r="J292" s="16">
        <v>9</v>
      </c>
      <c r="K292" s="18">
        <f>WORKDAY(I292,1,[8]Festivos!$A$1:$T$1)</f>
        <v>45082</v>
      </c>
      <c r="L292" s="18">
        <f>+WORKDAY.INTL(K292,M292-1,1,[8]Festivos!$A$1:$T$1)</f>
        <v>45086</v>
      </c>
      <c r="M292" s="16">
        <v>5</v>
      </c>
      <c r="N292" s="18">
        <f>WORKDAY(L292,1,[8]Festivos!$A$1:$T$1)</f>
        <v>45090</v>
      </c>
      <c r="O292" s="18">
        <f>+WORKDAY.INTL(N292,P292-1,1,[8]Festivos!$A$1:$T$1)</f>
        <v>45092</v>
      </c>
      <c r="P292" s="16">
        <v>3</v>
      </c>
      <c r="Q292" s="14">
        <f>O292</f>
        <v>45092</v>
      </c>
      <c r="R292" s="18">
        <f>WORKDAY(Q292,1,[8]Festivos!$A$1:$T$1)</f>
        <v>45093</v>
      </c>
      <c r="S292" s="18">
        <f>+WORKDAY.INTL(R292,T292-1,1,[8]Festivos!$A$1:$T$1)</f>
        <v>45100</v>
      </c>
      <c r="T292" s="16">
        <v>5</v>
      </c>
      <c r="U292" s="18">
        <f>WORKDAY(S292,1,[8]Festivos!$A$1:$T$1)</f>
        <v>45103</v>
      </c>
      <c r="V292" s="18">
        <f>+WORKDAY.INTL(U292,W292-1,1,[8]Festivos!$A$1:$T$1)</f>
        <v>45106</v>
      </c>
      <c r="W292" s="16">
        <v>4</v>
      </c>
      <c r="X292" s="18">
        <f>WORKDAY(V292,1,[8]Festivos!$A$1:$T$1)</f>
        <v>45107</v>
      </c>
      <c r="Y292" s="18">
        <f>+WORKDAY.INTL(X292,Z292-1,1,[8]Festivos!$A$1:$T$1)</f>
        <v>45112</v>
      </c>
      <c r="Z292" s="16">
        <v>3</v>
      </c>
      <c r="AA292" s="14">
        <f>Y292</f>
        <v>45112</v>
      </c>
      <c r="AB292" s="18">
        <f>WORKDAY(AA292,1,[8]Festivos!$A$1:$T$1)</f>
        <v>45113</v>
      </c>
      <c r="AC292" s="18">
        <f>+WORKDAY.INTL(AB292,AD292-1,1,[8]Festivos!$A$1:$T$1)</f>
        <v>45117</v>
      </c>
      <c r="AD292" s="16">
        <v>3</v>
      </c>
    </row>
    <row r="293" spans="1:30" ht="25.5" customHeight="1" x14ac:dyDescent="0.25">
      <c r="A293" s="10"/>
      <c r="B293" s="10"/>
      <c r="C293" s="10"/>
      <c r="D293" s="10"/>
      <c r="E293" s="14"/>
      <c r="F293" s="18"/>
      <c r="G293" s="16"/>
      <c r="H293" s="18"/>
      <c r="I293" s="18"/>
      <c r="J293" s="16"/>
      <c r="K293" s="18"/>
      <c r="L293" s="18"/>
      <c r="M293" s="16"/>
      <c r="N293" s="18"/>
      <c r="O293" s="18"/>
      <c r="P293" s="16"/>
      <c r="Q293" s="14"/>
      <c r="R293" s="18"/>
      <c r="S293" s="18"/>
      <c r="T293" s="16"/>
      <c r="U293" s="18"/>
      <c r="V293" s="18"/>
      <c r="W293" s="16"/>
      <c r="X293" s="18"/>
      <c r="Y293" s="18"/>
      <c r="Z293" s="16"/>
      <c r="AA293" s="14"/>
      <c r="AB293" s="18"/>
      <c r="AC293" s="18"/>
      <c r="AD293" s="16"/>
    </row>
    <row r="294" spans="1:30" ht="25.5" customHeight="1" x14ac:dyDescent="0.25">
      <c r="A294" s="10"/>
      <c r="B294" s="10"/>
      <c r="C294" s="10"/>
      <c r="D294" s="10"/>
      <c r="E294" s="14"/>
      <c r="F294" s="18"/>
      <c r="G294" s="16"/>
      <c r="H294" s="18"/>
      <c r="I294" s="18"/>
      <c r="J294" s="16"/>
      <c r="K294" s="18"/>
      <c r="L294" s="18"/>
      <c r="M294" s="16"/>
      <c r="N294" s="18"/>
      <c r="O294" s="18"/>
      <c r="P294" s="16"/>
      <c r="Q294" s="14"/>
      <c r="R294" s="18"/>
      <c r="S294" s="18"/>
      <c r="T294" s="16"/>
      <c r="U294" s="18"/>
      <c r="V294" s="18"/>
      <c r="W294" s="16"/>
      <c r="X294" s="18"/>
      <c r="Y294" s="18"/>
      <c r="Z294" s="16"/>
      <c r="AA294" s="14"/>
      <c r="AB294" s="18"/>
      <c r="AC294" s="18"/>
      <c r="AD294" s="16"/>
    </row>
    <row r="295" spans="1:30" ht="25.5" customHeight="1" x14ac:dyDescent="0.25">
      <c r="A295" s="10"/>
      <c r="B295" s="10"/>
      <c r="C295" s="10"/>
      <c r="D295" s="10"/>
      <c r="E295" s="14"/>
      <c r="F295" s="18"/>
      <c r="G295" s="16"/>
      <c r="H295" s="18"/>
      <c r="I295" s="18"/>
      <c r="J295" s="16"/>
      <c r="K295" s="18"/>
      <c r="L295" s="18"/>
      <c r="M295" s="16"/>
      <c r="N295" s="18"/>
      <c r="O295" s="18"/>
      <c r="P295" s="16"/>
      <c r="Q295" s="14"/>
      <c r="R295" s="18"/>
      <c r="S295" s="18"/>
      <c r="T295" s="16"/>
      <c r="U295" s="18"/>
      <c r="V295" s="18"/>
      <c r="W295" s="16"/>
      <c r="X295" s="18"/>
      <c r="Y295" s="18"/>
      <c r="Z295" s="16"/>
      <c r="AA295" s="14"/>
      <c r="AB295" s="18"/>
      <c r="AC295" s="18"/>
      <c r="AD295" s="16"/>
    </row>
    <row r="296" spans="1:30" ht="25.5" customHeight="1" x14ac:dyDescent="0.25">
      <c r="A296" s="10">
        <v>3</v>
      </c>
      <c r="B296" s="10" t="s">
        <v>27</v>
      </c>
      <c r="C296" s="10" t="s">
        <v>96</v>
      </c>
      <c r="D296" s="10" t="s">
        <v>71</v>
      </c>
      <c r="E296" s="26">
        <v>45117</v>
      </c>
      <c r="F296" s="18">
        <f>+WORKDAY.INTL(E296,G296-1,1,[8]Festivos!$A$1:$T$1)</f>
        <v>45131</v>
      </c>
      <c r="G296" s="16">
        <v>10</v>
      </c>
      <c r="H296" s="18">
        <f>WORKDAY(F296,1,[8]Festivos!$A$1:$T$1)</f>
        <v>45132</v>
      </c>
      <c r="I296" s="18">
        <f>+WORKDAY.INTL(H296,J296-1,1,[8]Festivos!$A$1:$T$1)</f>
        <v>45142</v>
      </c>
      <c r="J296" s="16">
        <v>9</v>
      </c>
      <c r="K296" s="18">
        <f>WORKDAY(I296,1,[8]Festivos!$A$1:$T$1)</f>
        <v>45146</v>
      </c>
      <c r="L296" s="18">
        <f>+WORKDAY.INTL(K296,M296-1,1,[8]Festivos!$A$1:$T$1)</f>
        <v>45152</v>
      </c>
      <c r="M296" s="16">
        <v>5</v>
      </c>
      <c r="N296" s="18">
        <f>WORKDAY(L296,1,[8]Festivos!$A$1:$T$1)</f>
        <v>45153</v>
      </c>
      <c r="O296" s="18">
        <f>+WORKDAY.INTL(N296,P296-1,1,[8]Festivos!$A$1:$T$1)</f>
        <v>45155</v>
      </c>
      <c r="P296" s="16">
        <v>3</v>
      </c>
      <c r="Q296" s="14">
        <f>O296</f>
        <v>45155</v>
      </c>
      <c r="R296" s="18">
        <f>WORKDAY(Q296,1,[8]Festivos!$A$1:$T$1)</f>
        <v>45156</v>
      </c>
      <c r="S296" s="18">
        <f>+WORKDAY.INTL(R296,T296-1,1,[8]Festivos!$A$1:$T$1)</f>
        <v>45163</v>
      </c>
      <c r="T296" s="16">
        <v>5</v>
      </c>
      <c r="U296" s="18">
        <f>WORKDAY(S296,1,[8]Festivos!$A$1:$T$1)</f>
        <v>45166</v>
      </c>
      <c r="V296" s="18">
        <f>+WORKDAY.INTL(U296,W296-1,1,[8]Festivos!$A$1:$T$1)</f>
        <v>45169</v>
      </c>
      <c r="W296" s="16">
        <v>4</v>
      </c>
      <c r="X296" s="18">
        <f>WORKDAY(V296,1,[8]Festivos!$A$1:$T$1)</f>
        <v>45170</v>
      </c>
      <c r="Y296" s="18">
        <f>+WORKDAY.INTL(X296,Z296-1,1,[8]Festivos!$A$1:$T$1)</f>
        <v>45174</v>
      </c>
      <c r="Z296" s="16">
        <v>3</v>
      </c>
      <c r="AA296" s="14">
        <f>Y296</f>
        <v>45174</v>
      </c>
      <c r="AB296" s="18">
        <f>WORKDAY(AA296,1,[8]Festivos!$A$1:$T$1)</f>
        <v>45175</v>
      </c>
      <c r="AC296" s="18">
        <f>+WORKDAY.INTL(AB296,AD296-1,1,[8]Festivos!$A$1:$T$1)</f>
        <v>45177</v>
      </c>
      <c r="AD296" s="16">
        <v>3</v>
      </c>
    </row>
    <row r="297" spans="1:30" ht="25.5" customHeight="1" x14ac:dyDescent="0.25">
      <c r="A297" s="10"/>
      <c r="B297" s="10"/>
      <c r="C297" s="10"/>
      <c r="D297" s="10"/>
      <c r="E297" s="27"/>
      <c r="F297" s="18"/>
      <c r="G297" s="16"/>
      <c r="H297" s="18"/>
      <c r="I297" s="18"/>
      <c r="J297" s="16"/>
      <c r="K297" s="18"/>
      <c r="L297" s="18"/>
      <c r="M297" s="16"/>
      <c r="N297" s="18"/>
      <c r="O297" s="18"/>
      <c r="P297" s="16"/>
      <c r="Q297" s="14"/>
      <c r="R297" s="18"/>
      <c r="S297" s="18"/>
      <c r="T297" s="16"/>
      <c r="U297" s="18"/>
      <c r="V297" s="18"/>
      <c r="W297" s="16"/>
      <c r="X297" s="18"/>
      <c r="Y297" s="18"/>
      <c r="Z297" s="16"/>
      <c r="AA297" s="14"/>
      <c r="AB297" s="18"/>
      <c r="AC297" s="18"/>
      <c r="AD297" s="16"/>
    </row>
    <row r="298" spans="1:30" ht="25.5" customHeight="1" x14ac:dyDescent="0.25">
      <c r="A298" s="10"/>
      <c r="B298" s="10"/>
      <c r="C298" s="10"/>
      <c r="D298" s="10"/>
      <c r="E298" s="27"/>
      <c r="F298" s="18"/>
      <c r="G298" s="16"/>
      <c r="H298" s="18"/>
      <c r="I298" s="18"/>
      <c r="J298" s="16"/>
      <c r="K298" s="18"/>
      <c r="L298" s="18"/>
      <c r="M298" s="16"/>
      <c r="N298" s="18"/>
      <c r="O298" s="18"/>
      <c r="P298" s="16"/>
      <c r="Q298" s="14"/>
      <c r="R298" s="18"/>
      <c r="S298" s="18"/>
      <c r="T298" s="16"/>
      <c r="U298" s="18"/>
      <c r="V298" s="18"/>
      <c r="W298" s="16"/>
      <c r="X298" s="18"/>
      <c r="Y298" s="18"/>
      <c r="Z298" s="16"/>
      <c r="AA298" s="14"/>
      <c r="AB298" s="18"/>
      <c r="AC298" s="18"/>
      <c r="AD298" s="16"/>
    </row>
    <row r="299" spans="1:30" ht="25.5" customHeight="1" x14ac:dyDescent="0.25">
      <c r="A299" s="10"/>
      <c r="B299" s="10"/>
      <c r="C299" s="10"/>
      <c r="D299" s="10"/>
      <c r="E299" s="28"/>
      <c r="F299" s="18"/>
      <c r="G299" s="16"/>
      <c r="H299" s="18"/>
      <c r="I299" s="18"/>
      <c r="J299" s="16"/>
      <c r="K299" s="18"/>
      <c r="L299" s="18"/>
      <c r="M299" s="16"/>
      <c r="N299" s="18"/>
      <c r="O299" s="18"/>
      <c r="P299" s="16"/>
      <c r="Q299" s="14"/>
      <c r="R299" s="18"/>
      <c r="S299" s="18"/>
      <c r="T299" s="16"/>
      <c r="U299" s="18"/>
      <c r="V299" s="18"/>
      <c r="W299" s="16"/>
      <c r="X299" s="18"/>
      <c r="Y299" s="18"/>
      <c r="Z299" s="16"/>
      <c r="AA299" s="14"/>
      <c r="AB299" s="18"/>
      <c r="AC299" s="18"/>
      <c r="AD299" s="16"/>
    </row>
    <row r="300" spans="1:30" ht="25.5" customHeight="1" x14ac:dyDescent="0.25">
      <c r="A300" s="10">
        <v>4</v>
      </c>
      <c r="B300" s="10" t="s">
        <v>27</v>
      </c>
      <c r="C300" s="10" t="s">
        <v>97</v>
      </c>
      <c r="D300" s="10" t="s">
        <v>71</v>
      </c>
      <c r="E300" s="14">
        <v>45177</v>
      </c>
      <c r="F300" s="18">
        <f>+WORKDAY.INTL(E300,G300-1,1,[8]Festivos!$A$1:$T$1)</f>
        <v>45190</v>
      </c>
      <c r="G300" s="16">
        <v>10</v>
      </c>
      <c r="H300" s="18">
        <f>WORKDAY(F300,1,[8]Festivos!$A$1:$T$1)</f>
        <v>45191</v>
      </c>
      <c r="I300" s="18">
        <f>+WORKDAY.INTL(H300,J300-1,1,[8]Festivos!$A$1:$T$1)</f>
        <v>45203</v>
      </c>
      <c r="J300" s="16">
        <v>9</v>
      </c>
      <c r="K300" s="18">
        <f>WORKDAY(I300,1,[8]Festivos!$A$1:$T$1)</f>
        <v>45204</v>
      </c>
      <c r="L300" s="18">
        <f>+WORKDAY.INTL(K300,M300-1,1,[8]Festivos!$A$1:$T$1)</f>
        <v>45210</v>
      </c>
      <c r="M300" s="16">
        <v>5</v>
      </c>
      <c r="N300" s="18">
        <f>WORKDAY(L300,1,[8]Festivos!$A$1:$T$1)</f>
        <v>45211</v>
      </c>
      <c r="O300" s="18">
        <f>+WORKDAY.INTL(N300,P300-1,1,[8]Festivos!$A$1:$T$1)</f>
        <v>45216</v>
      </c>
      <c r="P300" s="16">
        <v>3</v>
      </c>
      <c r="Q300" s="14">
        <f>O300</f>
        <v>45216</v>
      </c>
      <c r="R300" s="18">
        <f>WORKDAY(Q300,1,[8]Festivos!$A$1:$T$1)</f>
        <v>45217</v>
      </c>
      <c r="S300" s="18">
        <f>+WORKDAY.INTL(R300,T300-1,1,[8]Festivos!$A$1:$T$1)</f>
        <v>45223</v>
      </c>
      <c r="T300" s="16">
        <v>5</v>
      </c>
      <c r="U300" s="18">
        <f>WORKDAY(S300,1,[8]Festivos!$A$1:$T$1)</f>
        <v>45224</v>
      </c>
      <c r="V300" s="18">
        <f>+WORKDAY.INTL(U300,W300-1,1,[8]Festivos!$A$1:$T$1)</f>
        <v>45229</v>
      </c>
      <c r="W300" s="16">
        <v>4</v>
      </c>
      <c r="X300" s="18">
        <f>WORKDAY(V300,1,[8]Festivos!$A$1:$T$1)</f>
        <v>45230</v>
      </c>
      <c r="Y300" s="18">
        <f>+WORKDAY.INTL(X300,Z300-1,1,[8]Festivos!$A$1:$T$1)</f>
        <v>45232</v>
      </c>
      <c r="Z300" s="16">
        <v>3</v>
      </c>
      <c r="AA300" s="14">
        <f>Y300</f>
        <v>45232</v>
      </c>
      <c r="AB300" s="18">
        <f>WORKDAY(AA300,1,[8]Festivos!$A$1:$T$1)</f>
        <v>45233</v>
      </c>
      <c r="AC300" s="18">
        <f>+WORKDAY.INTL(AB300,AD300-1,1,[8]Festivos!$A$1:$T$1)</f>
        <v>45238</v>
      </c>
      <c r="AD300" s="16">
        <v>3</v>
      </c>
    </row>
    <row r="301" spans="1:30" ht="25.5" customHeight="1" x14ac:dyDescent="0.25">
      <c r="A301" s="10"/>
      <c r="B301" s="10"/>
      <c r="C301" s="10"/>
      <c r="D301" s="10"/>
      <c r="E301" s="14"/>
      <c r="F301" s="18"/>
      <c r="G301" s="16"/>
      <c r="H301" s="18"/>
      <c r="I301" s="18"/>
      <c r="J301" s="16"/>
      <c r="K301" s="18"/>
      <c r="L301" s="18"/>
      <c r="M301" s="16"/>
      <c r="N301" s="18"/>
      <c r="O301" s="18"/>
      <c r="P301" s="16"/>
      <c r="Q301" s="14"/>
      <c r="R301" s="18"/>
      <c r="S301" s="18"/>
      <c r="T301" s="16"/>
      <c r="U301" s="18"/>
      <c r="V301" s="18"/>
      <c r="W301" s="16"/>
      <c r="X301" s="18"/>
      <c r="Y301" s="18"/>
      <c r="Z301" s="16"/>
      <c r="AA301" s="14"/>
      <c r="AB301" s="18"/>
      <c r="AC301" s="18"/>
      <c r="AD301" s="16"/>
    </row>
    <row r="302" spans="1:30" ht="25.5" customHeight="1" x14ac:dyDescent="0.25">
      <c r="A302" s="10"/>
      <c r="B302" s="10"/>
      <c r="C302" s="10"/>
      <c r="D302" s="10"/>
      <c r="E302" s="14"/>
      <c r="F302" s="18"/>
      <c r="G302" s="16"/>
      <c r="H302" s="18"/>
      <c r="I302" s="18"/>
      <c r="J302" s="16"/>
      <c r="K302" s="18"/>
      <c r="L302" s="18"/>
      <c r="M302" s="16"/>
      <c r="N302" s="18"/>
      <c r="O302" s="18"/>
      <c r="P302" s="16"/>
      <c r="Q302" s="14"/>
      <c r="R302" s="18"/>
      <c r="S302" s="18"/>
      <c r="T302" s="16"/>
      <c r="U302" s="18"/>
      <c r="V302" s="18"/>
      <c r="W302" s="16"/>
      <c r="X302" s="18"/>
      <c r="Y302" s="18"/>
      <c r="Z302" s="16"/>
      <c r="AA302" s="14"/>
      <c r="AB302" s="18"/>
      <c r="AC302" s="18"/>
      <c r="AD302" s="16"/>
    </row>
    <row r="303" spans="1:30" ht="25.5" customHeight="1" x14ac:dyDescent="0.25">
      <c r="A303" s="10"/>
      <c r="B303" s="10"/>
      <c r="C303" s="10"/>
      <c r="D303" s="10"/>
      <c r="E303" s="14"/>
      <c r="F303" s="18"/>
      <c r="G303" s="16"/>
      <c r="H303" s="18"/>
      <c r="I303" s="18"/>
      <c r="J303" s="16"/>
      <c r="K303" s="18"/>
      <c r="L303" s="18"/>
      <c r="M303" s="16"/>
      <c r="N303" s="18"/>
      <c r="O303" s="18"/>
      <c r="P303" s="16"/>
      <c r="Q303" s="14"/>
      <c r="R303" s="18"/>
      <c r="S303" s="18"/>
      <c r="T303" s="16"/>
      <c r="U303" s="18"/>
      <c r="V303" s="18"/>
      <c r="W303" s="16"/>
      <c r="X303" s="18"/>
      <c r="Y303" s="18"/>
      <c r="Z303" s="16"/>
      <c r="AA303" s="14"/>
      <c r="AB303" s="18"/>
      <c r="AC303" s="18"/>
      <c r="AD303" s="16"/>
    </row>
    <row r="304" spans="1:30" s="1" customFormat="1" x14ac:dyDescent="0.25">
      <c r="A304" s="10">
        <v>1</v>
      </c>
      <c r="B304" s="10" t="s">
        <v>36</v>
      </c>
      <c r="C304" s="10" t="s">
        <v>98</v>
      </c>
      <c r="D304" s="10" t="s">
        <v>48</v>
      </c>
      <c r="E304" s="14">
        <v>44967</v>
      </c>
      <c r="F304" s="18">
        <f>+WORKDAY.INTL(E304,G304-1,1,[9]Festivos!$A$1:$T$1)</f>
        <v>44980</v>
      </c>
      <c r="G304" s="16">
        <v>10</v>
      </c>
      <c r="H304" s="18">
        <f>WORKDAY(F304,1,[9]Festivos!$A$1:$T$1)</f>
        <v>44981</v>
      </c>
      <c r="I304" s="18">
        <f>+WORKDAY.INTL(H304,J304-1,1,[9]Festivos!$A$1:$T$1)</f>
        <v>44995</v>
      </c>
      <c r="J304" s="16">
        <v>11</v>
      </c>
      <c r="K304" s="18">
        <f>WORKDAY(I304,1,[9]Festivos!$A$1:$T$1)</f>
        <v>44998</v>
      </c>
      <c r="L304" s="18">
        <f>+WORKDAY.INTL(K304,M304-1,1,[9]Festivos!$A$1:$T$1)</f>
        <v>45002</v>
      </c>
      <c r="M304" s="16">
        <v>5</v>
      </c>
      <c r="N304" s="18">
        <f>WORKDAY(L304,1,[9]Festivos!$A$1:$T$1)</f>
        <v>45006</v>
      </c>
      <c r="O304" s="18">
        <f>+WORKDAY.INTL(N304,P304-1,1,[9]Festivos!$A$1:$T$1)</f>
        <v>45008</v>
      </c>
      <c r="P304" s="16">
        <v>3</v>
      </c>
      <c r="Q304" s="14">
        <f>+O304</f>
        <v>45008</v>
      </c>
      <c r="R304" s="18">
        <f>WORKDAY(Q304,1,[9]Festivos!$A$1:$T$1)</f>
        <v>45009</v>
      </c>
      <c r="S304" s="18">
        <f>+WORKDAY.INTL(R304,T304-1,1,[9]Festivos!$A$1:$T$1)</f>
        <v>45013</v>
      </c>
      <c r="T304" s="16">
        <v>3</v>
      </c>
      <c r="U304" s="18">
        <f>WORKDAY(S304,1,[9]Festivos!$A$1:$T$1)</f>
        <v>45014</v>
      </c>
      <c r="V304" s="18">
        <f>+WORKDAY.INTL(U304,W304-1,1,[9]Festivos!$A$1:$T$1)</f>
        <v>45016</v>
      </c>
      <c r="W304" s="16">
        <v>3</v>
      </c>
      <c r="X304" s="18">
        <f>WORKDAY(V304,1,[9]Festivos!$A$1:$T$1)</f>
        <v>45026</v>
      </c>
      <c r="Y304" s="18">
        <f>+WORKDAY.INTL(X304,Z304-1,1,[9]Festivos!$A$1:$T$1)</f>
        <v>45028</v>
      </c>
      <c r="Z304" s="16">
        <v>3</v>
      </c>
      <c r="AA304" s="14">
        <v>45028</v>
      </c>
      <c r="AB304" s="18">
        <f>WORKDAY(AA304,1,[9]Festivos!$A$1:$T$1)</f>
        <v>45029</v>
      </c>
      <c r="AC304" s="18">
        <f>+WORKDAY.INTL(AB304,AD304-1,1,[9]Festivos!$A$1:$T$1)</f>
        <v>45030</v>
      </c>
      <c r="AD304" s="16">
        <v>2</v>
      </c>
    </row>
    <row r="305" spans="1:30" s="1" customFormat="1" x14ac:dyDescent="0.25">
      <c r="A305" s="10"/>
      <c r="B305" s="10"/>
      <c r="C305" s="10"/>
      <c r="D305" s="10"/>
      <c r="E305" s="14"/>
      <c r="F305" s="18"/>
      <c r="G305" s="16"/>
      <c r="H305" s="18"/>
      <c r="I305" s="18"/>
      <c r="J305" s="16"/>
      <c r="K305" s="18"/>
      <c r="L305" s="18"/>
      <c r="M305" s="16"/>
      <c r="N305" s="18"/>
      <c r="O305" s="18"/>
      <c r="P305" s="16"/>
      <c r="Q305" s="14"/>
      <c r="R305" s="18"/>
      <c r="S305" s="18"/>
      <c r="T305" s="16"/>
      <c r="U305" s="18"/>
      <c r="V305" s="18"/>
      <c r="W305" s="16"/>
      <c r="X305" s="18"/>
      <c r="Y305" s="18"/>
      <c r="Z305" s="16"/>
      <c r="AA305" s="14"/>
      <c r="AB305" s="18"/>
      <c r="AC305" s="18"/>
      <c r="AD305" s="16"/>
    </row>
    <row r="306" spans="1:30" s="1" customFormat="1" x14ac:dyDescent="0.25">
      <c r="A306" s="10"/>
      <c r="B306" s="10"/>
      <c r="C306" s="10"/>
      <c r="D306" s="10"/>
      <c r="E306" s="14"/>
      <c r="F306" s="18"/>
      <c r="G306" s="16"/>
      <c r="H306" s="18"/>
      <c r="I306" s="18"/>
      <c r="J306" s="16"/>
      <c r="K306" s="18"/>
      <c r="L306" s="18"/>
      <c r="M306" s="16"/>
      <c r="N306" s="18"/>
      <c r="O306" s="18"/>
      <c r="P306" s="16"/>
      <c r="Q306" s="14"/>
      <c r="R306" s="18"/>
      <c r="S306" s="18"/>
      <c r="T306" s="16"/>
      <c r="U306" s="18"/>
      <c r="V306" s="18"/>
      <c r="W306" s="16"/>
      <c r="X306" s="18"/>
      <c r="Y306" s="18"/>
      <c r="Z306" s="16"/>
      <c r="AA306" s="14"/>
      <c r="AB306" s="18"/>
      <c r="AC306" s="18"/>
      <c r="AD306" s="16"/>
    </row>
    <row r="307" spans="1:30" s="1" customFormat="1" x14ac:dyDescent="0.25">
      <c r="A307" s="10"/>
      <c r="B307" s="10"/>
      <c r="C307" s="10"/>
      <c r="D307" s="10"/>
      <c r="E307" s="14"/>
      <c r="F307" s="18"/>
      <c r="G307" s="16"/>
      <c r="H307" s="18"/>
      <c r="I307" s="18"/>
      <c r="J307" s="16"/>
      <c r="K307" s="18"/>
      <c r="L307" s="18"/>
      <c r="M307" s="16"/>
      <c r="N307" s="18"/>
      <c r="O307" s="18"/>
      <c r="P307" s="16"/>
      <c r="Q307" s="14"/>
      <c r="R307" s="18"/>
      <c r="S307" s="18"/>
      <c r="T307" s="16"/>
      <c r="U307" s="18"/>
      <c r="V307" s="18"/>
      <c r="W307" s="16"/>
      <c r="X307" s="18"/>
      <c r="Y307" s="18"/>
      <c r="Z307" s="16"/>
      <c r="AA307" s="14"/>
      <c r="AB307" s="18"/>
      <c r="AC307" s="18"/>
      <c r="AD307" s="16"/>
    </row>
    <row r="308" spans="1:30" x14ac:dyDescent="0.25">
      <c r="A308" s="10"/>
      <c r="B308" s="10"/>
      <c r="C308" s="10"/>
      <c r="D308" s="10"/>
      <c r="E308" s="14"/>
      <c r="F308" s="18"/>
      <c r="G308" s="16"/>
      <c r="H308" s="18"/>
      <c r="I308" s="18"/>
      <c r="J308" s="16"/>
      <c r="K308" s="18"/>
      <c r="L308" s="18"/>
      <c r="M308" s="16"/>
      <c r="N308" s="18"/>
      <c r="O308" s="18"/>
      <c r="P308" s="16"/>
      <c r="Q308" s="14"/>
      <c r="R308" s="18"/>
      <c r="S308" s="18"/>
      <c r="T308" s="16"/>
      <c r="U308" s="18"/>
      <c r="V308" s="18"/>
      <c r="W308" s="16"/>
      <c r="X308" s="18"/>
      <c r="Y308" s="18"/>
      <c r="Z308" s="16"/>
      <c r="AA308" s="14"/>
      <c r="AB308" s="18"/>
      <c r="AC308" s="18"/>
      <c r="AD308" s="16"/>
    </row>
    <row r="309" spans="1:30" x14ac:dyDescent="0.25">
      <c r="A309" s="10">
        <v>2</v>
      </c>
      <c r="B309" s="10" t="s">
        <v>36</v>
      </c>
      <c r="C309" s="10" t="s">
        <v>114</v>
      </c>
      <c r="D309" s="10" t="s">
        <v>48</v>
      </c>
      <c r="E309" s="14">
        <v>45033</v>
      </c>
      <c r="F309" s="18">
        <f>+WORKDAY.INTL(E309,G309-1,1,[9]Festivos!$A$1:$T$1)</f>
        <v>45042</v>
      </c>
      <c r="G309" s="16">
        <v>8</v>
      </c>
      <c r="H309" s="18">
        <f>WORKDAY(F309,1,[9]Festivos!$A$1:$T$1)</f>
        <v>45043</v>
      </c>
      <c r="I309" s="18">
        <f>+WORKDAY.INTL(H309,J309-1,1,[9]Festivos!$A$1:$T$1)</f>
        <v>45056</v>
      </c>
      <c r="J309" s="16">
        <v>9</v>
      </c>
      <c r="K309" s="18">
        <f>WORKDAY(I309,1,[9]Festivos!$A$1:$T$1)</f>
        <v>45057</v>
      </c>
      <c r="L309" s="18">
        <f>+WORKDAY.INTL(K309,M309-1,1,[9]Festivos!$A$1:$T$1)</f>
        <v>45061</v>
      </c>
      <c r="M309" s="16">
        <v>3</v>
      </c>
      <c r="N309" s="18">
        <f>WORKDAY(L309,1,[9]Festivos!$A$1:$T$1)</f>
        <v>45062</v>
      </c>
      <c r="O309" s="18">
        <f>+WORKDAY.INTL(N309,P309-1,1,[9]Festivos!$A$1:$T$1)</f>
        <v>45064</v>
      </c>
      <c r="P309" s="16">
        <v>3</v>
      </c>
      <c r="Q309" s="14">
        <f>+O309</f>
        <v>45064</v>
      </c>
      <c r="R309" s="18">
        <f>WORKDAY(Q309,1,[9]Festivos!$A$1:$T$1)</f>
        <v>45065</v>
      </c>
      <c r="S309" s="18">
        <f>+WORKDAY.INTL(R309,T309-1,1,[9]Festivos!$A$1:$T$1)</f>
        <v>45069</v>
      </c>
      <c r="T309" s="16">
        <v>2</v>
      </c>
      <c r="U309" s="18">
        <f>WORKDAY(S309,1,[9]Festivos!$A$1:$T$1)</f>
        <v>45070</v>
      </c>
      <c r="V309" s="18">
        <f>+WORKDAY.INTL(U309,W309-1,1,[9]Festivos!$A$1:$T$1)</f>
        <v>45071</v>
      </c>
      <c r="W309" s="16">
        <v>2</v>
      </c>
      <c r="X309" s="18">
        <f>WORKDAY(V309,1,[9]Festivos!$A$1:$T$1)</f>
        <v>45072</v>
      </c>
      <c r="Y309" s="18">
        <f>+WORKDAY.INTL(X309,Z309-1,1,[9]Festivos!$A$1:$T$1)</f>
        <v>45076</v>
      </c>
      <c r="Z309" s="16">
        <v>3</v>
      </c>
      <c r="AA309" s="14">
        <v>45076</v>
      </c>
      <c r="AB309" s="18">
        <f>WORKDAY(AA309,1,[9]Festivos!$A$1:$T$1)</f>
        <v>45077</v>
      </c>
      <c r="AC309" s="18">
        <f>+WORKDAY.INTL(AB309,AD309-1,1,[9]Festivos!$A$1:$T$1)</f>
        <v>45077</v>
      </c>
      <c r="AD309" s="16">
        <v>1</v>
      </c>
    </row>
    <row r="310" spans="1:30" x14ac:dyDescent="0.25">
      <c r="A310" s="10"/>
      <c r="B310" s="10"/>
      <c r="C310" s="10"/>
      <c r="D310" s="10"/>
      <c r="E310" s="14"/>
      <c r="F310" s="18"/>
      <c r="G310" s="16"/>
      <c r="H310" s="18"/>
      <c r="I310" s="18"/>
      <c r="J310" s="16"/>
      <c r="K310" s="18"/>
      <c r="L310" s="18"/>
      <c r="M310" s="16"/>
      <c r="N310" s="18"/>
      <c r="O310" s="18"/>
      <c r="P310" s="16"/>
      <c r="Q310" s="14"/>
      <c r="R310" s="18"/>
      <c r="S310" s="18"/>
      <c r="T310" s="16"/>
      <c r="U310" s="18"/>
      <c r="V310" s="18"/>
      <c r="W310" s="16"/>
      <c r="X310" s="18"/>
      <c r="Y310" s="18"/>
      <c r="Z310" s="16"/>
      <c r="AA310" s="14"/>
      <c r="AB310" s="18"/>
      <c r="AC310" s="18"/>
      <c r="AD310" s="16"/>
    </row>
    <row r="311" spans="1:30" x14ac:dyDescent="0.25">
      <c r="A311" s="10"/>
      <c r="B311" s="10"/>
      <c r="C311" s="10"/>
      <c r="D311" s="10"/>
      <c r="E311" s="14"/>
      <c r="F311" s="18"/>
      <c r="G311" s="16"/>
      <c r="H311" s="18"/>
      <c r="I311" s="18"/>
      <c r="J311" s="16"/>
      <c r="K311" s="18"/>
      <c r="L311" s="18"/>
      <c r="M311" s="16"/>
      <c r="N311" s="18"/>
      <c r="O311" s="18"/>
      <c r="P311" s="16"/>
      <c r="Q311" s="14"/>
      <c r="R311" s="18"/>
      <c r="S311" s="18"/>
      <c r="T311" s="16"/>
      <c r="U311" s="18"/>
      <c r="V311" s="18"/>
      <c r="W311" s="16"/>
      <c r="X311" s="18"/>
      <c r="Y311" s="18"/>
      <c r="Z311" s="16"/>
      <c r="AA311" s="14"/>
      <c r="AB311" s="18"/>
      <c r="AC311" s="18"/>
      <c r="AD311" s="16"/>
    </row>
    <row r="312" spans="1:30" x14ac:dyDescent="0.25">
      <c r="A312" s="10"/>
      <c r="B312" s="10"/>
      <c r="C312" s="10"/>
      <c r="D312" s="10"/>
      <c r="E312" s="14"/>
      <c r="F312" s="18"/>
      <c r="G312" s="16"/>
      <c r="H312" s="18"/>
      <c r="I312" s="18"/>
      <c r="J312" s="16"/>
      <c r="K312" s="18"/>
      <c r="L312" s="18"/>
      <c r="M312" s="16"/>
      <c r="N312" s="18"/>
      <c r="O312" s="18"/>
      <c r="P312" s="16"/>
      <c r="Q312" s="14"/>
      <c r="R312" s="18"/>
      <c r="S312" s="18"/>
      <c r="T312" s="16"/>
      <c r="U312" s="18"/>
      <c r="V312" s="18"/>
      <c r="W312" s="16"/>
      <c r="X312" s="18"/>
      <c r="Y312" s="18"/>
      <c r="Z312" s="16"/>
      <c r="AA312" s="14"/>
      <c r="AB312" s="18"/>
      <c r="AC312" s="18"/>
      <c r="AD312" s="16"/>
    </row>
    <row r="313" spans="1:30" x14ac:dyDescent="0.25">
      <c r="A313" s="10"/>
      <c r="B313" s="10"/>
      <c r="C313" s="10"/>
      <c r="D313" s="10"/>
      <c r="E313" s="14"/>
      <c r="F313" s="18"/>
      <c r="G313" s="16"/>
      <c r="H313" s="18"/>
      <c r="I313" s="18"/>
      <c r="J313" s="16"/>
      <c r="K313" s="18"/>
      <c r="L313" s="18"/>
      <c r="M313" s="16"/>
      <c r="N313" s="18"/>
      <c r="O313" s="18"/>
      <c r="P313" s="16"/>
      <c r="Q313" s="14"/>
      <c r="R313" s="18"/>
      <c r="S313" s="18"/>
      <c r="T313" s="16"/>
      <c r="U313" s="18"/>
      <c r="V313" s="18"/>
      <c r="W313" s="16"/>
      <c r="X313" s="18"/>
      <c r="Y313" s="18"/>
      <c r="Z313" s="16"/>
      <c r="AA313" s="14"/>
      <c r="AB313" s="18"/>
      <c r="AC313" s="18"/>
      <c r="AD313" s="16"/>
    </row>
    <row r="314" spans="1:30" x14ac:dyDescent="0.25">
      <c r="A314" s="10">
        <v>3</v>
      </c>
      <c r="B314" s="10" t="s">
        <v>36</v>
      </c>
      <c r="C314" s="10" t="s">
        <v>99</v>
      </c>
      <c r="D314" s="10" t="s">
        <v>48</v>
      </c>
      <c r="E314" s="14">
        <v>45078</v>
      </c>
      <c r="F314" s="18">
        <f>+WORKDAY.INTL(E314,G314-1,1,[9]Festivos!$A$1:$T$1)</f>
        <v>45091</v>
      </c>
      <c r="G314" s="16">
        <v>9</v>
      </c>
      <c r="H314" s="18">
        <f>WORKDAY(F314,1,[9]Festivos!$A$1:$T$1)</f>
        <v>45092</v>
      </c>
      <c r="I314" s="18">
        <f>+WORKDAY.INTL(H314,J314-1,1,[9]Festivos!$A$1:$T$1)</f>
        <v>45105</v>
      </c>
      <c r="J314" s="16">
        <v>9</v>
      </c>
      <c r="K314" s="18">
        <f>WORKDAY(I314,1,[9]Festivos!$A$1:$T$1)</f>
        <v>45106</v>
      </c>
      <c r="L314" s="18">
        <f>+WORKDAY.INTL(K314,M314-1,1,[9]Festivos!$A$1:$T$1)</f>
        <v>45111</v>
      </c>
      <c r="M314" s="16">
        <v>3</v>
      </c>
      <c r="N314" s="18">
        <f>WORKDAY(L314,1,[9]Festivos!$A$1:$T$1)</f>
        <v>45112</v>
      </c>
      <c r="O314" s="18">
        <f>+WORKDAY.INTL(N314,P314-1,1,[9]Festivos!$A$1:$T$1)</f>
        <v>45114</v>
      </c>
      <c r="P314" s="16">
        <v>3</v>
      </c>
      <c r="Q314" s="14">
        <f>+O314</f>
        <v>45114</v>
      </c>
      <c r="R314" s="18">
        <f>WORKDAY(Q314,1,[9]Festivos!$A$1:$T$1)</f>
        <v>45117</v>
      </c>
      <c r="S314" s="18">
        <f>+WORKDAY.INTL(R314,T314-1,1,[9]Festivos!$A$1:$T$1)</f>
        <v>45118</v>
      </c>
      <c r="T314" s="16">
        <v>2</v>
      </c>
      <c r="U314" s="18">
        <f>WORKDAY(S314,1,[9]Festivos!$A$1:$T$1)</f>
        <v>45119</v>
      </c>
      <c r="V314" s="18">
        <f>+WORKDAY.INTL(U314,W314-1,1,[9]Festivos!$A$1:$T$1)</f>
        <v>45120</v>
      </c>
      <c r="W314" s="16">
        <v>2</v>
      </c>
      <c r="X314" s="18">
        <f>WORKDAY(V314,1,[9]Festivos!$A$1:$T$1)</f>
        <v>45121</v>
      </c>
      <c r="Y314" s="18">
        <f>+WORKDAY.INTL(X314,Z314-1,1,[9]Festivos!$A$1:$T$1)</f>
        <v>45125</v>
      </c>
      <c r="Z314" s="16">
        <v>3</v>
      </c>
      <c r="AA314" s="14">
        <v>45125</v>
      </c>
      <c r="AB314" s="18">
        <f>WORKDAY(AA314,1,[9]Festivos!$A$1:$T$1)</f>
        <v>45126</v>
      </c>
      <c r="AC314" s="18">
        <f>+WORKDAY.INTL(AB314,AD314-1,1,[9]Festivos!$A$1:$T$1)</f>
        <v>45126</v>
      </c>
      <c r="AD314" s="16">
        <v>1</v>
      </c>
    </row>
    <row r="315" spans="1:30" x14ac:dyDescent="0.25">
      <c r="A315" s="10"/>
      <c r="B315" s="10"/>
      <c r="C315" s="10"/>
      <c r="D315" s="10"/>
      <c r="E315" s="14"/>
      <c r="F315" s="18"/>
      <c r="G315" s="16"/>
      <c r="H315" s="18"/>
      <c r="I315" s="18"/>
      <c r="J315" s="16"/>
      <c r="K315" s="18"/>
      <c r="L315" s="18"/>
      <c r="M315" s="16"/>
      <c r="N315" s="18"/>
      <c r="O315" s="18"/>
      <c r="P315" s="16"/>
      <c r="Q315" s="14"/>
      <c r="R315" s="18"/>
      <c r="S315" s="18"/>
      <c r="T315" s="16"/>
      <c r="U315" s="18"/>
      <c r="V315" s="18"/>
      <c r="W315" s="16"/>
      <c r="X315" s="18"/>
      <c r="Y315" s="18"/>
      <c r="Z315" s="16"/>
      <c r="AA315" s="14"/>
      <c r="AB315" s="18"/>
      <c r="AC315" s="18"/>
      <c r="AD315" s="16"/>
    </row>
    <row r="316" spans="1:30" x14ac:dyDescent="0.25">
      <c r="A316" s="10"/>
      <c r="B316" s="10"/>
      <c r="C316" s="10"/>
      <c r="D316" s="10"/>
      <c r="E316" s="14"/>
      <c r="F316" s="18"/>
      <c r="G316" s="16"/>
      <c r="H316" s="18"/>
      <c r="I316" s="18"/>
      <c r="J316" s="16"/>
      <c r="K316" s="18"/>
      <c r="L316" s="18"/>
      <c r="M316" s="16"/>
      <c r="N316" s="18"/>
      <c r="O316" s="18"/>
      <c r="P316" s="16"/>
      <c r="Q316" s="14"/>
      <c r="R316" s="18"/>
      <c r="S316" s="18"/>
      <c r="T316" s="16"/>
      <c r="U316" s="18"/>
      <c r="V316" s="18"/>
      <c r="W316" s="16"/>
      <c r="X316" s="18"/>
      <c r="Y316" s="18"/>
      <c r="Z316" s="16"/>
      <c r="AA316" s="14"/>
      <c r="AB316" s="18"/>
      <c r="AC316" s="18"/>
      <c r="AD316" s="16"/>
    </row>
    <row r="317" spans="1:30" x14ac:dyDescent="0.25">
      <c r="A317" s="10"/>
      <c r="B317" s="10"/>
      <c r="C317" s="10"/>
      <c r="D317" s="10"/>
      <c r="E317" s="14"/>
      <c r="F317" s="18"/>
      <c r="G317" s="16"/>
      <c r="H317" s="18"/>
      <c r="I317" s="18"/>
      <c r="J317" s="16"/>
      <c r="K317" s="18"/>
      <c r="L317" s="18"/>
      <c r="M317" s="16"/>
      <c r="N317" s="18"/>
      <c r="O317" s="18"/>
      <c r="P317" s="16"/>
      <c r="Q317" s="14"/>
      <c r="R317" s="18"/>
      <c r="S317" s="18"/>
      <c r="T317" s="16"/>
      <c r="U317" s="18"/>
      <c r="V317" s="18"/>
      <c r="W317" s="16"/>
      <c r="X317" s="18"/>
      <c r="Y317" s="18"/>
      <c r="Z317" s="16"/>
      <c r="AA317" s="14"/>
      <c r="AB317" s="18"/>
      <c r="AC317" s="18"/>
      <c r="AD317" s="16"/>
    </row>
    <row r="318" spans="1:30" x14ac:dyDescent="0.25">
      <c r="A318" s="10"/>
      <c r="B318" s="10"/>
      <c r="C318" s="10"/>
      <c r="D318" s="10"/>
      <c r="E318" s="14"/>
      <c r="F318" s="18"/>
      <c r="G318" s="16"/>
      <c r="H318" s="18"/>
      <c r="I318" s="18"/>
      <c r="J318" s="16"/>
      <c r="K318" s="18"/>
      <c r="L318" s="18"/>
      <c r="M318" s="16"/>
      <c r="N318" s="18"/>
      <c r="O318" s="18"/>
      <c r="P318" s="16"/>
      <c r="Q318" s="14"/>
      <c r="R318" s="18"/>
      <c r="S318" s="18"/>
      <c r="T318" s="16"/>
      <c r="U318" s="18"/>
      <c r="V318" s="18"/>
      <c r="W318" s="16"/>
      <c r="X318" s="18"/>
      <c r="Y318" s="18"/>
      <c r="Z318" s="16"/>
      <c r="AA318" s="14"/>
      <c r="AB318" s="18"/>
      <c r="AC318" s="18"/>
      <c r="AD318" s="16"/>
    </row>
    <row r="319" spans="1:30" x14ac:dyDescent="0.25">
      <c r="A319" s="10">
        <v>4</v>
      </c>
      <c r="B319" s="10" t="s">
        <v>36</v>
      </c>
      <c r="C319" s="10" t="s">
        <v>100</v>
      </c>
      <c r="D319" s="10" t="s">
        <v>48</v>
      </c>
      <c r="E319" s="14">
        <v>45128</v>
      </c>
      <c r="F319" s="18">
        <f>+WORKDAY.INTL(E319,G319-1,1,[9]Festivos!$A$1:$T$1)</f>
        <v>45140</v>
      </c>
      <c r="G319" s="16">
        <v>9</v>
      </c>
      <c r="H319" s="18">
        <f>WORKDAY(F319,1,[9]Festivos!$A$1:$T$1)</f>
        <v>45141</v>
      </c>
      <c r="I319" s="18">
        <f>+WORKDAY.INTL(H319,J319-1,1,[9]Festivos!$A$1:$T$1)</f>
        <v>45153</v>
      </c>
      <c r="J319" s="16">
        <v>8</v>
      </c>
      <c r="K319" s="18">
        <f>WORKDAY(I319,1,[9]Festivos!$A$1:$T$1)</f>
        <v>45154</v>
      </c>
      <c r="L319" s="18">
        <f>+WORKDAY.INTL(K319,M319-1,1,[9]Festivos!$A$1:$T$1)</f>
        <v>45156</v>
      </c>
      <c r="M319" s="16">
        <v>3</v>
      </c>
      <c r="N319" s="18">
        <f>WORKDAY(L319,1,[9]Festivos!$A$1:$T$1)</f>
        <v>45160</v>
      </c>
      <c r="O319" s="18">
        <f>+WORKDAY.INTL(N319,P319-1,1,[9]Festivos!$A$1:$T$1)</f>
        <v>45162</v>
      </c>
      <c r="P319" s="16">
        <v>3</v>
      </c>
      <c r="Q319" s="14">
        <f>+O319</f>
        <v>45162</v>
      </c>
      <c r="R319" s="18">
        <f>WORKDAY(Q319,1,[9]Festivos!$A$1:$T$1)</f>
        <v>45163</v>
      </c>
      <c r="S319" s="18">
        <f>+WORKDAY.INTL(R319,T319-1,1,[9]Festivos!$A$1:$T$1)</f>
        <v>45166</v>
      </c>
      <c r="T319" s="16">
        <v>2</v>
      </c>
      <c r="U319" s="18">
        <f>WORKDAY(S319,1,[9]Festivos!$A$1:$T$1)</f>
        <v>45167</v>
      </c>
      <c r="V319" s="18">
        <f>+WORKDAY.INTL(U319,W319-1,1,[9]Festivos!$A$1:$T$1)</f>
        <v>45169</v>
      </c>
      <c r="W319" s="16">
        <v>3</v>
      </c>
      <c r="X319" s="18">
        <f>WORKDAY(V319,1,[9]Festivos!$A$1:$T$1)</f>
        <v>45170</v>
      </c>
      <c r="Y319" s="18">
        <f>+WORKDAY.INTL(X319,Z319-1,1,[9]Festivos!$A$1:$T$1)</f>
        <v>45174</v>
      </c>
      <c r="Z319" s="16">
        <v>3</v>
      </c>
      <c r="AA319" s="14">
        <v>45174</v>
      </c>
      <c r="AB319" s="18">
        <f>WORKDAY(AA319,1,[9]Festivos!$A$1:$T$1)</f>
        <v>45175</v>
      </c>
      <c r="AC319" s="18">
        <f>+WORKDAY.INTL(AB319,AD319-1,1,[9]Festivos!$A$1:$T$1)</f>
        <v>45175</v>
      </c>
      <c r="AD319" s="16">
        <v>1</v>
      </c>
    </row>
    <row r="320" spans="1:30" x14ac:dyDescent="0.25">
      <c r="A320" s="10"/>
      <c r="B320" s="10"/>
      <c r="C320" s="10"/>
      <c r="D320" s="10"/>
      <c r="E320" s="14"/>
      <c r="F320" s="18"/>
      <c r="G320" s="16"/>
      <c r="H320" s="18"/>
      <c r="I320" s="18"/>
      <c r="J320" s="16"/>
      <c r="K320" s="18"/>
      <c r="L320" s="18"/>
      <c r="M320" s="16"/>
      <c r="N320" s="18"/>
      <c r="O320" s="18"/>
      <c r="P320" s="16"/>
      <c r="Q320" s="14"/>
      <c r="R320" s="18"/>
      <c r="S320" s="18"/>
      <c r="T320" s="16"/>
      <c r="U320" s="18"/>
      <c r="V320" s="18"/>
      <c r="W320" s="16"/>
      <c r="X320" s="18"/>
      <c r="Y320" s="18"/>
      <c r="Z320" s="16"/>
      <c r="AA320" s="14"/>
      <c r="AB320" s="18"/>
      <c r="AC320" s="18"/>
      <c r="AD320" s="16"/>
    </row>
    <row r="321" spans="1:30" x14ac:dyDescent="0.25">
      <c r="A321" s="10"/>
      <c r="B321" s="10"/>
      <c r="C321" s="10"/>
      <c r="D321" s="10"/>
      <c r="E321" s="14"/>
      <c r="F321" s="18"/>
      <c r="G321" s="16"/>
      <c r="H321" s="18"/>
      <c r="I321" s="18"/>
      <c r="J321" s="16"/>
      <c r="K321" s="18"/>
      <c r="L321" s="18"/>
      <c r="M321" s="16"/>
      <c r="N321" s="18"/>
      <c r="O321" s="18"/>
      <c r="P321" s="16"/>
      <c r="Q321" s="14"/>
      <c r="R321" s="18"/>
      <c r="S321" s="18"/>
      <c r="T321" s="16"/>
      <c r="U321" s="18"/>
      <c r="V321" s="18"/>
      <c r="W321" s="16"/>
      <c r="X321" s="18"/>
      <c r="Y321" s="18"/>
      <c r="Z321" s="16"/>
      <c r="AA321" s="14"/>
      <c r="AB321" s="18"/>
      <c r="AC321" s="18"/>
      <c r="AD321" s="16"/>
    </row>
    <row r="322" spans="1:30" x14ac:dyDescent="0.25">
      <c r="A322" s="10"/>
      <c r="B322" s="10"/>
      <c r="C322" s="10"/>
      <c r="D322" s="10"/>
      <c r="E322" s="14"/>
      <c r="F322" s="18"/>
      <c r="G322" s="16"/>
      <c r="H322" s="18"/>
      <c r="I322" s="18"/>
      <c r="J322" s="16"/>
      <c r="K322" s="18"/>
      <c r="L322" s="18"/>
      <c r="M322" s="16"/>
      <c r="N322" s="18"/>
      <c r="O322" s="18"/>
      <c r="P322" s="16"/>
      <c r="Q322" s="14"/>
      <c r="R322" s="18"/>
      <c r="S322" s="18"/>
      <c r="T322" s="16"/>
      <c r="U322" s="18"/>
      <c r="V322" s="18"/>
      <c r="W322" s="16"/>
      <c r="X322" s="18"/>
      <c r="Y322" s="18"/>
      <c r="Z322" s="16"/>
      <c r="AA322" s="14"/>
      <c r="AB322" s="18"/>
      <c r="AC322" s="18"/>
      <c r="AD322" s="16"/>
    </row>
    <row r="323" spans="1:30" x14ac:dyDescent="0.25">
      <c r="A323" s="10"/>
      <c r="B323" s="10"/>
      <c r="C323" s="10"/>
      <c r="D323" s="10"/>
      <c r="E323" s="14"/>
      <c r="F323" s="18"/>
      <c r="G323" s="16"/>
      <c r="H323" s="18"/>
      <c r="I323" s="18"/>
      <c r="J323" s="16"/>
      <c r="K323" s="18"/>
      <c r="L323" s="18"/>
      <c r="M323" s="16"/>
      <c r="N323" s="18"/>
      <c r="O323" s="18"/>
      <c r="P323" s="16"/>
      <c r="Q323" s="14"/>
      <c r="R323" s="18"/>
      <c r="S323" s="18"/>
      <c r="T323" s="16"/>
      <c r="U323" s="18"/>
      <c r="V323" s="18"/>
      <c r="W323" s="16"/>
      <c r="X323" s="18"/>
      <c r="Y323" s="18"/>
      <c r="Z323" s="16"/>
      <c r="AA323" s="14"/>
      <c r="AB323" s="18"/>
      <c r="AC323" s="18"/>
      <c r="AD323" s="16"/>
    </row>
    <row r="324" spans="1:30" x14ac:dyDescent="0.25">
      <c r="A324" s="10">
        <v>5</v>
      </c>
      <c r="B324" s="10" t="s">
        <v>36</v>
      </c>
      <c r="C324" s="10" t="s">
        <v>101</v>
      </c>
      <c r="D324" s="10" t="s">
        <v>48</v>
      </c>
      <c r="E324" s="14">
        <v>45176</v>
      </c>
      <c r="F324" s="18">
        <f>+WORKDAY.INTL(E324,G324-1,1,[9]Festivos!$A$1:$T$1)</f>
        <v>45187</v>
      </c>
      <c r="G324" s="16">
        <v>8</v>
      </c>
      <c r="H324" s="18">
        <f>WORKDAY(F324,1,[9]Festivos!$A$1:$T$1)</f>
        <v>45188</v>
      </c>
      <c r="I324" s="18">
        <f>+WORKDAY.INTL(H324,J324-1,1,[9]Festivos!$A$1:$T$1)</f>
        <v>45197</v>
      </c>
      <c r="J324" s="16">
        <v>8</v>
      </c>
      <c r="K324" s="18">
        <f>WORKDAY(I324,1,[9]Festivos!$A$1:$T$1)</f>
        <v>45198</v>
      </c>
      <c r="L324" s="18">
        <f>+WORKDAY.INTL(K324,M324-1,1,[9]Festivos!$A$1:$T$1)</f>
        <v>45202</v>
      </c>
      <c r="M324" s="16">
        <v>3</v>
      </c>
      <c r="N324" s="18">
        <f>WORKDAY(L324,1,[9]Festivos!$A$1:$T$1)</f>
        <v>45203</v>
      </c>
      <c r="O324" s="18">
        <f>+WORKDAY.INTL(N324,P324-1,1,[9]Festivos!$A$1:$T$1)</f>
        <v>45205</v>
      </c>
      <c r="P324" s="16">
        <v>3</v>
      </c>
      <c r="Q324" s="14">
        <f>+O324</f>
        <v>45205</v>
      </c>
      <c r="R324" s="18">
        <f>WORKDAY(Q324,1,[9]Festivos!$A$1:$T$1)</f>
        <v>45208</v>
      </c>
      <c r="S324" s="18">
        <f>+WORKDAY.INTL(R324,T324-1,1,[9]Festivos!$A$1:$T$1)</f>
        <v>45209</v>
      </c>
      <c r="T324" s="16">
        <v>2</v>
      </c>
      <c r="U324" s="18">
        <f>WORKDAY(S324,1,[9]Festivos!$A$1:$T$1)</f>
        <v>45210</v>
      </c>
      <c r="V324" s="18">
        <f>+WORKDAY.INTL(U324,W324-1,1,[9]Festivos!$A$1:$T$1)</f>
        <v>45212</v>
      </c>
      <c r="W324" s="16">
        <v>3</v>
      </c>
      <c r="X324" s="18">
        <f>WORKDAY(V324,1,[9]Festivos!$A$1:$T$1)</f>
        <v>45216</v>
      </c>
      <c r="Y324" s="18">
        <f>+WORKDAY.INTL(X324,Z324-1,1,[9]Festivos!$A$1:$T$1)</f>
        <v>45218</v>
      </c>
      <c r="Z324" s="16">
        <v>3</v>
      </c>
      <c r="AA324" s="14">
        <v>45218</v>
      </c>
      <c r="AB324" s="18">
        <f>WORKDAY(AA324,1,[9]Festivos!$A$1:$T$1)</f>
        <v>45219</v>
      </c>
      <c r="AC324" s="18">
        <f>+WORKDAY.INTL(AB324,AD324-1,1,[9]Festivos!$A$1:$T$1)</f>
        <v>45219</v>
      </c>
      <c r="AD324" s="16">
        <v>1</v>
      </c>
    </row>
    <row r="325" spans="1:30" x14ac:dyDescent="0.25">
      <c r="A325" s="10"/>
      <c r="B325" s="10"/>
      <c r="C325" s="10"/>
      <c r="D325" s="10"/>
      <c r="E325" s="14"/>
      <c r="F325" s="18"/>
      <c r="G325" s="16"/>
      <c r="H325" s="18"/>
      <c r="I325" s="18"/>
      <c r="J325" s="16"/>
      <c r="K325" s="18"/>
      <c r="L325" s="18"/>
      <c r="M325" s="16"/>
      <c r="N325" s="18"/>
      <c r="O325" s="18"/>
      <c r="P325" s="16"/>
      <c r="Q325" s="14"/>
      <c r="R325" s="18"/>
      <c r="S325" s="18"/>
      <c r="T325" s="16"/>
      <c r="U325" s="18"/>
      <c r="V325" s="18"/>
      <c r="W325" s="16"/>
      <c r="X325" s="18"/>
      <c r="Y325" s="18"/>
      <c r="Z325" s="16"/>
      <c r="AA325" s="14"/>
      <c r="AB325" s="18"/>
      <c r="AC325" s="18"/>
      <c r="AD325" s="16"/>
    </row>
    <row r="326" spans="1:30" x14ac:dyDescent="0.25">
      <c r="A326" s="10"/>
      <c r="B326" s="10"/>
      <c r="C326" s="10"/>
      <c r="D326" s="10"/>
      <c r="E326" s="14"/>
      <c r="F326" s="18"/>
      <c r="G326" s="16"/>
      <c r="H326" s="18"/>
      <c r="I326" s="18"/>
      <c r="J326" s="16"/>
      <c r="K326" s="18"/>
      <c r="L326" s="18"/>
      <c r="M326" s="16"/>
      <c r="N326" s="18"/>
      <c r="O326" s="18"/>
      <c r="P326" s="16"/>
      <c r="Q326" s="14"/>
      <c r="R326" s="18"/>
      <c r="S326" s="18"/>
      <c r="T326" s="16"/>
      <c r="U326" s="18"/>
      <c r="V326" s="18"/>
      <c r="W326" s="16"/>
      <c r="X326" s="18"/>
      <c r="Y326" s="18"/>
      <c r="Z326" s="16"/>
      <c r="AA326" s="14"/>
      <c r="AB326" s="18"/>
      <c r="AC326" s="18"/>
      <c r="AD326" s="16"/>
    </row>
    <row r="327" spans="1:30" x14ac:dyDescent="0.25">
      <c r="A327" s="10"/>
      <c r="B327" s="10"/>
      <c r="C327" s="10"/>
      <c r="D327" s="10"/>
      <c r="E327" s="14"/>
      <c r="F327" s="18"/>
      <c r="G327" s="16"/>
      <c r="H327" s="18"/>
      <c r="I327" s="18"/>
      <c r="J327" s="16"/>
      <c r="K327" s="18"/>
      <c r="L327" s="18"/>
      <c r="M327" s="16"/>
      <c r="N327" s="18"/>
      <c r="O327" s="18"/>
      <c r="P327" s="16"/>
      <c r="Q327" s="14"/>
      <c r="R327" s="18"/>
      <c r="S327" s="18"/>
      <c r="T327" s="16"/>
      <c r="U327" s="18"/>
      <c r="V327" s="18"/>
      <c r="W327" s="16"/>
      <c r="X327" s="18"/>
      <c r="Y327" s="18"/>
      <c r="Z327" s="16"/>
      <c r="AA327" s="14"/>
      <c r="AB327" s="18"/>
      <c r="AC327" s="18"/>
      <c r="AD327" s="16"/>
    </row>
    <row r="328" spans="1:30" x14ac:dyDescent="0.25">
      <c r="A328" s="10"/>
      <c r="B328" s="10"/>
      <c r="C328" s="10"/>
      <c r="D328" s="10"/>
      <c r="E328" s="14"/>
      <c r="F328" s="18"/>
      <c r="G328" s="16"/>
      <c r="H328" s="18"/>
      <c r="I328" s="18"/>
      <c r="J328" s="16"/>
      <c r="K328" s="18"/>
      <c r="L328" s="18"/>
      <c r="M328" s="16"/>
      <c r="N328" s="18"/>
      <c r="O328" s="18"/>
      <c r="P328" s="16"/>
      <c r="Q328" s="14"/>
      <c r="R328" s="18"/>
      <c r="S328" s="18"/>
      <c r="T328" s="16"/>
      <c r="U328" s="18"/>
      <c r="V328" s="18"/>
      <c r="W328" s="16"/>
      <c r="X328" s="18"/>
      <c r="Y328" s="18"/>
      <c r="Z328" s="16"/>
      <c r="AA328" s="14"/>
      <c r="AB328" s="18"/>
      <c r="AC328" s="18"/>
      <c r="AD328" s="16"/>
    </row>
    <row r="329" spans="1:30" x14ac:dyDescent="0.25">
      <c r="A329" s="10">
        <v>6</v>
      </c>
      <c r="B329" s="10" t="s">
        <v>36</v>
      </c>
      <c r="C329" s="10" t="s">
        <v>102</v>
      </c>
      <c r="D329" s="10" t="s">
        <v>48</v>
      </c>
      <c r="E329" s="14">
        <v>45222</v>
      </c>
      <c r="F329" s="18">
        <f>+WORKDAY.INTL(E329,G329-1,1,[9]Festivos!$A$1:$T$1)</f>
        <v>45232</v>
      </c>
      <c r="G329" s="16">
        <v>9</v>
      </c>
      <c r="H329" s="18">
        <f>WORKDAY(F329,1,[9]Festivos!$A$1:$T$1)</f>
        <v>45233</v>
      </c>
      <c r="I329" s="18">
        <f>+WORKDAY.INTL(H329,J329-1,1,[9]Festivos!$A$1:$T$1)</f>
        <v>45247</v>
      </c>
      <c r="J329" s="16">
        <v>9</v>
      </c>
      <c r="K329" s="18">
        <f>WORKDAY(I329,1,[9]Festivos!$A$1:$T$1)</f>
        <v>45250</v>
      </c>
      <c r="L329" s="18">
        <f>+WORKDAY.INTL(K329,M329-1,1,[9]Festivos!$A$1:$T$1)</f>
        <v>45252</v>
      </c>
      <c r="M329" s="16">
        <v>3</v>
      </c>
      <c r="N329" s="18">
        <f>WORKDAY(L329,1,[9]Festivos!$A$1:$T$1)</f>
        <v>45253</v>
      </c>
      <c r="O329" s="18">
        <f>+WORKDAY.INTL(N329,P329-1,1,[9]Festivos!$A$1:$T$1)</f>
        <v>45257</v>
      </c>
      <c r="P329" s="16">
        <v>3</v>
      </c>
      <c r="Q329" s="14">
        <f>+O329</f>
        <v>45257</v>
      </c>
      <c r="R329" s="18">
        <f>WORKDAY(Q329,1,[9]Festivos!$A$1:$T$1)</f>
        <v>45258</v>
      </c>
      <c r="S329" s="18">
        <f>+WORKDAY.INTL(R329,T329-1,1,[9]Festivos!$A$1:$T$1)</f>
        <v>45259</v>
      </c>
      <c r="T329" s="16">
        <v>2</v>
      </c>
      <c r="U329" s="18">
        <f>WORKDAY(S329,1,[9]Festivos!$A$1:$T$1)</f>
        <v>45260</v>
      </c>
      <c r="V329" s="18">
        <f>+WORKDAY.INTL(U329,W329-1,1,[9]Festivos!$A$1:$T$1)</f>
        <v>45264</v>
      </c>
      <c r="W329" s="16">
        <v>3</v>
      </c>
      <c r="X329" s="18">
        <f>WORKDAY(V329,1,[9]Festivos!$A$1:$T$1)</f>
        <v>45265</v>
      </c>
      <c r="Y329" s="18">
        <f>+WORKDAY.INTL(X329,Z329-1,1,[9]Festivos!$A$1:$T$1)</f>
        <v>45267</v>
      </c>
      <c r="Z329" s="16">
        <v>3</v>
      </c>
      <c r="AA329" s="14">
        <v>45267</v>
      </c>
      <c r="AB329" s="18">
        <f>WORKDAY(AA329,1,[9]Festivos!$A$1:$T$1)</f>
        <v>45271</v>
      </c>
      <c r="AC329" s="18">
        <f>+WORKDAY.INTL(AB329,AD329-1,1,[9]Festivos!$A$1:$T$1)</f>
        <v>45271</v>
      </c>
      <c r="AD329" s="16">
        <v>1</v>
      </c>
    </row>
    <row r="330" spans="1:30" x14ac:dyDescent="0.25">
      <c r="A330" s="10"/>
      <c r="B330" s="10"/>
      <c r="C330" s="10"/>
      <c r="D330" s="10"/>
      <c r="E330" s="14"/>
      <c r="F330" s="18"/>
      <c r="G330" s="16"/>
      <c r="H330" s="18"/>
      <c r="I330" s="18"/>
      <c r="J330" s="16"/>
      <c r="K330" s="18"/>
      <c r="L330" s="18"/>
      <c r="M330" s="16"/>
      <c r="N330" s="18"/>
      <c r="O330" s="18"/>
      <c r="P330" s="16"/>
      <c r="Q330" s="14"/>
      <c r="R330" s="18"/>
      <c r="S330" s="18"/>
      <c r="T330" s="16"/>
      <c r="U330" s="18"/>
      <c r="V330" s="18"/>
      <c r="W330" s="16"/>
      <c r="X330" s="18"/>
      <c r="Y330" s="18"/>
      <c r="Z330" s="16"/>
      <c r="AA330" s="14"/>
      <c r="AB330" s="18"/>
      <c r="AC330" s="18"/>
      <c r="AD330" s="16"/>
    </row>
    <row r="331" spans="1:30" x14ac:dyDescent="0.25">
      <c r="A331" s="10"/>
      <c r="B331" s="10"/>
      <c r="C331" s="10"/>
      <c r="D331" s="10"/>
      <c r="E331" s="14"/>
      <c r="F331" s="18"/>
      <c r="G331" s="16"/>
      <c r="H331" s="18"/>
      <c r="I331" s="18"/>
      <c r="J331" s="16"/>
      <c r="K331" s="18"/>
      <c r="L331" s="18"/>
      <c r="M331" s="16"/>
      <c r="N331" s="18"/>
      <c r="O331" s="18"/>
      <c r="P331" s="16"/>
      <c r="Q331" s="14"/>
      <c r="R331" s="18"/>
      <c r="S331" s="18"/>
      <c r="T331" s="16"/>
      <c r="U331" s="18"/>
      <c r="V331" s="18"/>
      <c r="W331" s="16"/>
      <c r="X331" s="18"/>
      <c r="Y331" s="18"/>
      <c r="Z331" s="16"/>
      <c r="AA331" s="14"/>
      <c r="AB331" s="18"/>
      <c r="AC331" s="18"/>
      <c r="AD331" s="16"/>
    </row>
    <row r="332" spans="1:30" x14ac:dyDescent="0.25">
      <c r="A332" s="10"/>
      <c r="B332" s="10"/>
      <c r="C332" s="10"/>
      <c r="D332" s="10"/>
      <c r="E332" s="14"/>
      <c r="F332" s="18"/>
      <c r="G332" s="16"/>
      <c r="H332" s="18"/>
      <c r="I332" s="18"/>
      <c r="J332" s="16"/>
      <c r="K332" s="18"/>
      <c r="L332" s="18"/>
      <c r="M332" s="16"/>
      <c r="N332" s="18"/>
      <c r="O332" s="18"/>
      <c r="P332" s="16"/>
      <c r="Q332" s="14"/>
      <c r="R332" s="18"/>
      <c r="S332" s="18"/>
      <c r="T332" s="16"/>
      <c r="U332" s="18"/>
      <c r="V332" s="18"/>
      <c r="W332" s="16"/>
      <c r="X332" s="18"/>
      <c r="Y332" s="18"/>
      <c r="Z332" s="16"/>
      <c r="AA332" s="14"/>
      <c r="AB332" s="18"/>
      <c r="AC332" s="18"/>
      <c r="AD332" s="16"/>
    </row>
    <row r="333" spans="1:30" x14ac:dyDescent="0.25">
      <c r="A333" s="10"/>
      <c r="B333" s="10"/>
      <c r="C333" s="10"/>
      <c r="D333" s="10"/>
      <c r="E333" s="14"/>
      <c r="F333" s="18"/>
      <c r="G333" s="16"/>
      <c r="H333" s="18"/>
      <c r="I333" s="18"/>
      <c r="J333" s="16"/>
      <c r="K333" s="18"/>
      <c r="L333" s="18"/>
      <c r="M333" s="16"/>
      <c r="N333" s="18"/>
      <c r="O333" s="18"/>
      <c r="P333" s="16"/>
      <c r="Q333" s="14"/>
      <c r="R333" s="18"/>
      <c r="S333" s="18"/>
      <c r="T333" s="16"/>
      <c r="U333" s="18"/>
      <c r="V333" s="18"/>
      <c r="W333" s="16"/>
      <c r="X333" s="18"/>
      <c r="Y333" s="18"/>
      <c r="Z333" s="16"/>
      <c r="AA333" s="14"/>
      <c r="AB333" s="18"/>
      <c r="AC333" s="18"/>
      <c r="AD333" s="16"/>
    </row>
    <row r="334" spans="1:30" s="1" customFormat="1" ht="25.5" customHeight="1" x14ac:dyDescent="0.25">
      <c r="A334" s="10">
        <v>1</v>
      </c>
      <c r="B334" s="10" t="s">
        <v>37</v>
      </c>
      <c r="C334" s="10" t="s">
        <v>103</v>
      </c>
      <c r="D334" s="10" t="s">
        <v>104</v>
      </c>
      <c r="E334" s="14">
        <v>44967</v>
      </c>
      <c r="F334" s="18">
        <f>+WORKDAY.INTL(E334,G334-1,1,[10]Festivos!$A$1:$T$1)</f>
        <v>44992</v>
      </c>
      <c r="G334" s="16">
        <v>18</v>
      </c>
      <c r="H334" s="18">
        <f>WORKDAY(F334,1,[10]Festivos!$A$1:$T$1)</f>
        <v>44993</v>
      </c>
      <c r="I334" s="18">
        <f>+WORKDAY.INTL(H334,J334-1,1,[10]Festivos!$A$1:$T$1)</f>
        <v>45009</v>
      </c>
      <c r="J334" s="16">
        <v>12</v>
      </c>
      <c r="K334" s="18">
        <f>WORKDAY(I334,1,[10]Festivos!$A$1:$T$1)</f>
        <v>45012</v>
      </c>
      <c r="L334" s="18">
        <f>+WORKDAY.INTL(K334,M334-1,1,[10]Festivos!$A$1:$T$1)</f>
        <v>45028</v>
      </c>
      <c r="M334" s="16">
        <v>8</v>
      </c>
      <c r="N334" s="18">
        <f>WORKDAY(L334,1,[10]Festivos!$A$1:$T$1)</f>
        <v>45029</v>
      </c>
      <c r="O334" s="18">
        <f>+WORKDAY.INTL(N334,P334-1,1,[10]Festivos!$A$1:$T$1)</f>
        <v>45033</v>
      </c>
      <c r="P334" s="16">
        <v>3</v>
      </c>
      <c r="Q334" s="14">
        <f>+O334</f>
        <v>45033</v>
      </c>
      <c r="R334" s="18">
        <f>WORKDAY(Q334,1,[10]Festivos!$A$1:$T$1)</f>
        <v>45034</v>
      </c>
      <c r="S334" s="18">
        <f>+WORKDAY.INTL(R334,T334-1,1,[10]Festivos!$A$1:$T$1)</f>
        <v>45040</v>
      </c>
      <c r="T334" s="16">
        <v>5</v>
      </c>
      <c r="U334" s="18">
        <f>WORKDAY(S334,1,[10]Festivos!$A$1:$T$1)</f>
        <v>45041</v>
      </c>
      <c r="V334" s="18">
        <f>+WORKDAY.INTL(U334,W334-1,1,[10]Festivos!$A$1:$T$1)</f>
        <v>45049</v>
      </c>
      <c r="W334" s="16">
        <v>6</v>
      </c>
      <c r="X334" s="18">
        <f>WORKDAY(V334,1,[10]Festivos!$A$1:$T$1)</f>
        <v>45050</v>
      </c>
      <c r="Y334" s="18">
        <f>+WORKDAY.INTL(X334,Z334-1,1,[10]Festivos!$A$1:$T$1)</f>
        <v>45054</v>
      </c>
      <c r="Z334" s="16">
        <v>3</v>
      </c>
      <c r="AA334" s="14">
        <v>45054</v>
      </c>
      <c r="AB334" s="18">
        <f>WORKDAY(AA334,1,[10]Festivos!$A$1:$T$1)</f>
        <v>45055</v>
      </c>
      <c r="AC334" s="18">
        <f>+WORKDAY.INTL(AB334,AD334-1,1,[10]Festivos!$A$1:$T$1)</f>
        <v>45057</v>
      </c>
      <c r="AD334" s="16">
        <v>3</v>
      </c>
    </row>
    <row r="335" spans="1:30" s="1" customFormat="1" ht="25.5" customHeight="1" x14ac:dyDescent="0.25">
      <c r="A335" s="10"/>
      <c r="B335" s="10"/>
      <c r="C335" s="10"/>
      <c r="D335" s="10"/>
      <c r="E335" s="14"/>
      <c r="F335" s="18"/>
      <c r="G335" s="16"/>
      <c r="H335" s="18"/>
      <c r="I335" s="18"/>
      <c r="J335" s="16"/>
      <c r="K335" s="18"/>
      <c r="L335" s="18"/>
      <c r="M335" s="16"/>
      <c r="N335" s="18"/>
      <c r="O335" s="18"/>
      <c r="P335" s="16"/>
      <c r="Q335" s="14"/>
      <c r="R335" s="18"/>
      <c r="S335" s="18"/>
      <c r="T335" s="16"/>
      <c r="U335" s="18"/>
      <c r="V335" s="18"/>
      <c r="W335" s="16"/>
      <c r="X335" s="18"/>
      <c r="Y335" s="18"/>
      <c r="Z335" s="16"/>
      <c r="AA335" s="14"/>
      <c r="AB335" s="18"/>
      <c r="AC335" s="18"/>
      <c r="AD335" s="16"/>
    </row>
    <row r="336" spans="1:30" s="1" customFormat="1" ht="25.5" customHeight="1" x14ac:dyDescent="0.25">
      <c r="A336" s="10"/>
      <c r="B336" s="10"/>
      <c r="C336" s="10"/>
      <c r="D336" s="10"/>
      <c r="E336" s="14"/>
      <c r="F336" s="18"/>
      <c r="G336" s="16"/>
      <c r="H336" s="18"/>
      <c r="I336" s="18"/>
      <c r="J336" s="16"/>
      <c r="K336" s="18"/>
      <c r="L336" s="18"/>
      <c r="M336" s="16"/>
      <c r="N336" s="18"/>
      <c r="O336" s="18"/>
      <c r="P336" s="16"/>
      <c r="Q336" s="14"/>
      <c r="R336" s="18"/>
      <c r="S336" s="18"/>
      <c r="T336" s="16"/>
      <c r="U336" s="18"/>
      <c r="V336" s="18"/>
      <c r="W336" s="16"/>
      <c r="X336" s="18"/>
      <c r="Y336" s="18"/>
      <c r="Z336" s="16"/>
      <c r="AA336" s="14"/>
      <c r="AB336" s="18"/>
      <c r="AC336" s="18"/>
      <c r="AD336" s="16"/>
    </row>
    <row r="337" spans="1:30" s="1" customFormat="1" ht="25.5" customHeight="1" x14ac:dyDescent="0.25">
      <c r="A337" s="10"/>
      <c r="B337" s="10"/>
      <c r="C337" s="10"/>
      <c r="D337" s="10"/>
      <c r="E337" s="14"/>
      <c r="F337" s="18"/>
      <c r="G337" s="16"/>
      <c r="H337" s="18"/>
      <c r="I337" s="18"/>
      <c r="J337" s="16"/>
      <c r="K337" s="18"/>
      <c r="L337" s="18"/>
      <c r="M337" s="16"/>
      <c r="N337" s="18"/>
      <c r="O337" s="18"/>
      <c r="P337" s="16"/>
      <c r="Q337" s="14"/>
      <c r="R337" s="18"/>
      <c r="S337" s="18"/>
      <c r="T337" s="16"/>
      <c r="U337" s="18"/>
      <c r="V337" s="18"/>
      <c r="W337" s="16"/>
      <c r="X337" s="18"/>
      <c r="Y337" s="18"/>
      <c r="Z337" s="16"/>
      <c r="AA337" s="14"/>
      <c r="AB337" s="18"/>
      <c r="AC337" s="18"/>
      <c r="AD337" s="16"/>
    </row>
    <row r="338" spans="1:30" ht="25.5" customHeight="1" x14ac:dyDescent="0.25">
      <c r="A338" s="10"/>
      <c r="B338" s="10"/>
      <c r="C338" s="10"/>
      <c r="D338" s="10"/>
      <c r="E338" s="14"/>
      <c r="F338" s="18"/>
      <c r="G338" s="16"/>
      <c r="H338" s="18"/>
      <c r="I338" s="18"/>
      <c r="J338" s="16"/>
      <c r="K338" s="18"/>
      <c r="L338" s="18"/>
      <c r="M338" s="16"/>
      <c r="N338" s="18"/>
      <c r="O338" s="18"/>
      <c r="P338" s="16"/>
      <c r="Q338" s="14"/>
      <c r="R338" s="18"/>
      <c r="S338" s="18"/>
      <c r="T338" s="16"/>
      <c r="U338" s="18"/>
      <c r="V338" s="18"/>
      <c r="W338" s="16"/>
      <c r="X338" s="18"/>
      <c r="Y338" s="18"/>
      <c r="Z338" s="16"/>
      <c r="AA338" s="14"/>
      <c r="AB338" s="18"/>
      <c r="AC338" s="18"/>
      <c r="AD338" s="16"/>
    </row>
    <row r="339" spans="1:30" ht="25.5" customHeight="1" x14ac:dyDescent="0.25">
      <c r="A339" s="10">
        <v>2</v>
      </c>
      <c r="B339" s="10" t="s">
        <v>37</v>
      </c>
      <c r="C339" s="10" t="s">
        <v>105</v>
      </c>
      <c r="D339" s="10" t="s">
        <v>104</v>
      </c>
      <c r="E339" s="14">
        <v>45058</v>
      </c>
      <c r="F339" s="18">
        <f>+WORKDAY.INTL(E339,G339-1,1,[10]Festivos!$A$1:$T$1)</f>
        <v>45079</v>
      </c>
      <c r="G339" s="16">
        <v>15</v>
      </c>
      <c r="H339" s="18">
        <f>WORKDAY(F339,1,[10]Festivos!$A$1:$T$1)</f>
        <v>45082</v>
      </c>
      <c r="I339" s="18">
        <f>+WORKDAY.INTL(H339,J339-1,1,[10]Festivos!$A$1:$T$1)</f>
        <v>45098</v>
      </c>
      <c r="J339" s="16">
        <v>11</v>
      </c>
      <c r="K339" s="18">
        <f>WORKDAY(I339,1,[10]Festivos!$A$1:$T$1)</f>
        <v>45099</v>
      </c>
      <c r="L339" s="18">
        <f>+WORKDAY.INTL(K339,M339-1,1,[10]Festivos!$A$1:$T$1)</f>
        <v>45106</v>
      </c>
      <c r="M339" s="16">
        <v>6</v>
      </c>
      <c r="N339" s="18">
        <f>WORKDAY(L339,1,[10]Festivos!$A$1:$T$1)</f>
        <v>45107</v>
      </c>
      <c r="O339" s="18">
        <f>+WORKDAY.INTL(N339,P339-1,1,[10]Festivos!$A$1:$T$1)</f>
        <v>45112</v>
      </c>
      <c r="P339" s="16">
        <v>3</v>
      </c>
      <c r="Q339" s="14">
        <f>+O339</f>
        <v>45112</v>
      </c>
      <c r="R339" s="18">
        <f>WORKDAY(Q339,1,[10]Festivos!$A$1:$T$1)</f>
        <v>45113</v>
      </c>
      <c r="S339" s="18">
        <f>+WORKDAY.INTL(R339,T339-1,1,[10]Festivos!$A$1:$T$1)</f>
        <v>45119</v>
      </c>
      <c r="T339" s="16">
        <v>5</v>
      </c>
      <c r="U339" s="18">
        <f>WORKDAY(S339,1,[10]Festivos!$A$1:$T$1)</f>
        <v>45120</v>
      </c>
      <c r="V339" s="18">
        <f>+WORKDAY.INTL(U339,W339-1,1,[10]Festivos!$A$1:$T$1)</f>
        <v>45126</v>
      </c>
      <c r="W339" s="16">
        <v>5</v>
      </c>
      <c r="X339" s="18">
        <f>WORKDAY(V339,1,[10]Festivos!$A$1:$T$1)</f>
        <v>45128</v>
      </c>
      <c r="Y339" s="18">
        <f>+WORKDAY.INTL(X339,Z339-1,1,[10]Festivos!$A$1:$T$1)</f>
        <v>45132</v>
      </c>
      <c r="Z339" s="16">
        <v>3</v>
      </c>
      <c r="AA339" s="14">
        <v>45132</v>
      </c>
      <c r="AB339" s="18">
        <f>WORKDAY(AA339,1,[10]Festivos!$A$1:$T$1)</f>
        <v>45133</v>
      </c>
      <c r="AC339" s="18">
        <f>+WORKDAY.INTL(AB339,AD339-1,1,[10]Festivos!$A$1:$T$1)</f>
        <v>45135</v>
      </c>
      <c r="AD339" s="16">
        <v>3</v>
      </c>
    </row>
    <row r="340" spans="1:30" ht="25.5" customHeight="1" x14ac:dyDescent="0.25">
      <c r="A340" s="10"/>
      <c r="B340" s="10"/>
      <c r="C340" s="10"/>
      <c r="D340" s="10"/>
      <c r="E340" s="14"/>
      <c r="F340" s="18"/>
      <c r="G340" s="16"/>
      <c r="H340" s="18"/>
      <c r="I340" s="18"/>
      <c r="J340" s="16"/>
      <c r="K340" s="18"/>
      <c r="L340" s="18"/>
      <c r="M340" s="16"/>
      <c r="N340" s="18"/>
      <c r="O340" s="18"/>
      <c r="P340" s="16"/>
      <c r="Q340" s="14"/>
      <c r="R340" s="18"/>
      <c r="S340" s="18"/>
      <c r="T340" s="16"/>
      <c r="U340" s="18"/>
      <c r="V340" s="18"/>
      <c r="W340" s="16"/>
      <c r="X340" s="18"/>
      <c r="Y340" s="18"/>
      <c r="Z340" s="16"/>
      <c r="AA340" s="14"/>
      <c r="AB340" s="18"/>
      <c r="AC340" s="18"/>
      <c r="AD340" s="16"/>
    </row>
    <row r="341" spans="1:30" ht="25.5" customHeight="1" x14ac:dyDescent="0.25">
      <c r="A341" s="10"/>
      <c r="B341" s="10"/>
      <c r="C341" s="10"/>
      <c r="D341" s="10"/>
      <c r="E341" s="14"/>
      <c r="F341" s="18"/>
      <c r="G341" s="16"/>
      <c r="H341" s="18"/>
      <c r="I341" s="18"/>
      <c r="J341" s="16"/>
      <c r="K341" s="18"/>
      <c r="L341" s="18"/>
      <c r="M341" s="16"/>
      <c r="N341" s="18"/>
      <c r="O341" s="18"/>
      <c r="P341" s="16"/>
      <c r="Q341" s="14"/>
      <c r="R341" s="18"/>
      <c r="S341" s="18"/>
      <c r="T341" s="16"/>
      <c r="U341" s="18"/>
      <c r="V341" s="18"/>
      <c r="W341" s="16"/>
      <c r="X341" s="18"/>
      <c r="Y341" s="18"/>
      <c r="Z341" s="16"/>
      <c r="AA341" s="14"/>
      <c r="AB341" s="18"/>
      <c r="AC341" s="18"/>
      <c r="AD341" s="16"/>
    </row>
    <row r="342" spans="1:30" ht="25.5" customHeight="1" x14ac:dyDescent="0.25">
      <c r="A342" s="10"/>
      <c r="B342" s="10"/>
      <c r="C342" s="10"/>
      <c r="D342" s="10"/>
      <c r="E342" s="14"/>
      <c r="F342" s="18"/>
      <c r="G342" s="16"/>
      <c r="H342" s="18"/>
      <c r="I342" s="18"/>
      <c r="J342" s="16"/>
      <c r="K342" s="18"/>
      <c r="L342" s="18"/>
      <c r="M342" s="16"/>
      <c r="N342" s="18"/>
      <c r="O342" s="18"/>
      <c r="P342" s="16"/>
      <c r="Q342" s="14"/>
      <c r="R342" s="18"/>
      <c r="S342" s="18"/>
      <c r="T342" s="16"/>
      <c r="U342" s="18"/>
      <c r="V342" s="18"/>
      <c r="W342" s="16"/>
      <c r="X342" s="18"/>
      <c r="Y342" s="18"/>
      <c r="Z342" s="16"/>
      <c r="AA342" s="14"/>
      <c r="AB342" s="18"/>
      <c r="AC342" s="18"/>
      <c r="AD342" s="16"/>
    </row>
    <row r="343" spans="1:30" ht="25.5" customHeight="1" x14ac:dyDescent="0.25">
      <c r="A343" s="10"/>
      <c r="B343" s="10"/>
      <c r="C343" s="10"/>
      <c r="D343" s="10"/>
      <c r="E343" s="14"/>
      <c r="F343" s="18"/>
      <c r="G343" s="16"/>
      <c r="H343" s="18"/>
      <c r="I343" s="18"/>
      <c r="J343" s="16"/>
      <c r="K343" s="18"/>
      <c r="L343" s="18"/>
      <c r="M343" s="16"/>
      <c r="N343" s="18"/>
      <c r="O343" s="18"/>
      <c r="P343" s="16"/>
      <c r="Q343" s="14"/>
      <c r="R343" s="18"/>
      <c r="S343" s="18"/>
      <c r="T343" s="16"/>
      <c r="U343" s="18"/>
      <c r="V343" s="18"/>
      <c r="W343" s="16"/>
      <c r="X343" s="18"/>
      <c r="Y343" s="18"/>
      <c r="Z343" s="16"/>
      <c r="AA343" s="14"/>
      <c r="AB343" s="18"/>
      <c r="AC343" s="18"/>
      <c r="AD343" s="16"/>
    </row>
    <row r="344" spans="1:30" ht="25.5" customHeight="1" x14ac:dyDescent="0.25">
      <c r="A344" s="10">
        <v>3</v>
      </c>
      <c r="B344" s="10" t="s">
        <v>37</v>
      </c>
      <c r="C344" s="10" t="s">
        <v>106</v>
      </c>
      <c r="D344" s="10" t="s">
        <v>104</v>
      </c>
      <c r="E344" s="14">
        <v>45138</v>
      </c>
      <c r="F344" s="18">
        <f>+WORKDAY.INTL(E344,G344-1,1,[10]Festivos!$A$1:$T$1)</f>
        <v>45160</v>
      </c>
      <c r="G344" s="16">
        <v>15</v>
      </c>
      <c r="H344" s="18">
        <f>WORKDAY(F344,1,[10]Festivos!$A$1:$T$1)</f>
        <v>45161</v>
      </c>
      <c r="I344" s="18">
        <f>+WORKDAY.INTL(H344,J344-1,1,[10]Festivos!$A$1:$T$1)</f>
        <v>45175</v>
      </c>
      <c r="J344" s="16">
        <v>11</v>
      </c>
      <c r="K344" s="18">
        <f>WORKDAY(I344,1,[10]Festivos!$A$1:$T$1)</f>
        <v>45176</v>
      </c>
      <c r="L344" s="18">
        <f>+WORKDAY.INTL(K344,M344-1,1,[10]Festivos!$A$1:$T$1)</f>
        <v>45183</v>
      </c>
      <c r="M344" s="16">
        <v>6</v>
      </c>
      <c r="N344" s="18">
        <f>WORKDAY(L344,1,[10]Festivos!$A$1:$T$1)</f>
        <v>45184</v>
      </c>
      <c r="O344" s="18">
        <f>+WORKDAY.INTL(N344,P344-1,1,[10]Festivos!$A$1:$T$1)</f>
        <v>45188</v>
      </c>
      <c r="P344" s="16">
        <v>3</v>
      </c>
      <c r="Q344" s="14">
        <f>+O344</f>
        <v>45188</v>
      </c>
      <c r="R344" s="18">
        <f>WORKDAY(Q344,1,[10]Festivos!$A$1:$T$1)</f>
        <v>45189</v>
      </c>
      <c r="S344" s="18">
        <f>+WORKDAY.INTL(R344,T344-1,1,[10]Festivos!$A$1:$T$1)</f>
        <v>45195</v>
      </c>
      <c r="T344" s="16">
        <v>5</v>
      </c>
      <c r="U344" s="18">
        <f>WORKDAY(S344,1,[10]Festivos!$A$1:$T$1)</f>
        <v>45196</v>
      </c>
      <c r="V344" s="18">
        <f>+WORKDAY.INTL(U344,W344-1,1,[10]Festivos!$A$1:$T$1)</f>
        <v>45202</v>
      </c>
      <c r="W344" s="16">
        <v>5</v>
      </c>
      <c r="X344" s="18">
        <f>WORKDAY(V344,1,[10]Festivos!$A$1:$T$1)</f>
        <v>45203</v>
      </c>
      <c r="Y344" s="18">
        <f>+WORKDAY.INTL(X344,Z344-1,1,[10]Festivos!$A$1:$T$1)</f>
        <v>45205</v>
      </c>
      <c r="Z344" s="16">
        <v>3</v>
      </c>
      <c r="AA344" s="14">
        <v>45205</v>
      </c>
      <c r="AB344" s="18">
        <f>WORKDAY(AA344,1,[10]Festivos!$A$1:$T$1)</f>
        <v>45208</v>
      </c>
      <c r="AC344" s="18">
        <f>+WORKDAY.INTL(AB344,AD344-1,1,[10]Festivos!$A$1:$T$1)</f>
        <v>45210</v>
      </c>
      <c r="AD344" s="16">
        <v>3</v>
      </c>
    </row>
    <row r="345" spans="1:30" ht="25.5" customHeight="1" x14ac:dyDescent="0.25">
      <c r="A345" s="10"/>
      <c r="B345" s="10"/>
      <c r="C345" s="10"/>
      <c r="D345" s="10"/>
      <c r="E345" s="14"/>
      <c r="F345" s="18"/>
      <c r="G345" s="16"/>
      <c r="H345" s="18"/>
      <c r="I345" s="18"/>
      <c r="J345" s="16"/>
      <c r="K345" s="18"/>
      <c r="L345" s="18"/>
      <c r="M345" s="16"/>
      <c r="N345" s="18"/>
      <c r="O345" s="18"/>
      <c r="P345" s="16"/>
      <c r="Q345" s="14"/>
      <c r="R345" s="18"/>
      <c r="S345" s="18"/>
      <c r="T345" s="16"/>
      <c r="U345" s="18"/>
      <c r="V345" s="18"/>
      <c r="W345" s="16"/>
      <c r="X345" s="18"/>
      <c r="Y345" s="18"/>
      <c r="Z345" s="16"/>
      <c r="AA345" s="14"/>
      <c r="AB345" s="18"/>
      <c r="AC345" s="18"/>
      <c r="AD345" s="16"/>
    </row>
    <row r="346" spans="1:30" ht="25.5" customHeight="1" x14ac:dyDescent="0.25">
      <c r="A346" s="10"/>
      <c r="B346" s="10"/>
      <c r="C346" s="10"/>
      <c r="D346" s="10"/>
      <c r="E346" s="14"/>
      <c r="F346" s="18"/>
      <c r="G346" s="16"/>
      <c r="H346" s="18"/>
      <c r="I346" s="18"/>
      <c r="J346" s="16"/>
      <c r="K346" s="18"/>
      <c r="L346" s="18"/>
      <c r="M346" s="16"/>
      <c r="N346" s="18"/>
      <c r="O346" s="18"/>
      <c r="P346" s="16"/>
      <c r="Q346" s="14"/>
      <c r="R346" s="18"/>
      <c r="S346" s="18"/>
      <c r="T346" s="16"/>
      <c r="U346" s="18"/>
      <c r="V346" s="18"/>
      <c r="W346" s="16"/>
      <c r="X346" s="18"/>
      <c r="Y346" s="18"/>
      <c r="Z346" s="16"/>
      <c r="AA346" s="14"/>
      <c r="AB346" s="18"/>
      <c r="AC346" s="18"/>
      <c r="AD346" s="16"/>
    </row>
    <row r="347" spans="1:30" ht="25.5" customHeight="1" x14ac:dyDescent="0.25">
      <c r="A347" s="10"/>
      <c r="B347" s="10"/>
      <c r="C347" s="10"/>
      <c r="D347" s="10"/>
      <c r="E347" s="14"/>
      <c r="F347" s="18"/>
      <c r="G347" s="16"/>
      <c r="H347" s="18"/>
      <c r="I347" s="18"/>
      <c r="J347" s="16"/>
      <c r="K347" s="18"/>
      <c r="L347" s="18"/>
      <c r="M347" s="16"/>
      <c r="N347" s="18"/>
      <c r="O347" s="18"/>
      <c r="P347" s="16"/>
      <c r="Q347" s="14"/>
      <c r="R347" s="18"/>
      <c r="S347" s="18"/>
      <c r="T347" s="16"/>
      <c r="U347" s="18"/>
      <c r="V347" s="18"/>
      <c r="W347" s="16"/>
      <c r="X347" s="18"/>
      <c r="Y347" s="18"/>
      <c r="Z347" s="16"/>
      <c r="AA347" s="14"/>
      <c r="AB347" s="18"/>
      <c r="AC347" s="18"/>
      <c r="AD347" s="16"/>
    </row>
    <row r="348" spans="1:30" ht="25.5" customHeight="1" x14ac:dyDescent="0.25">
      <c r="A348" s="10"/>
      <c r="B348" s="10"/>
      <c r="C348" s="10"/>
      <c r="D348" s="10"/>
      <c r="E348" s="14"/>
      <c r="F348" s="18"/>
      <c r="G348" s="16"/>
      <c r="H348" s="18"/>
      <c r="I348" s="18"/>
      <c r="J348" s="16"/>
      <c r="K348" s="18"/>
      <c r="L348" s="18"/>
      <c r="M348" s="16"/>
      <c r="N348" s="18"/>
      <c r="O348" s="18"/>
      <c r="P348" s="16"/>
      <c r="Q348" s="14"/>
      <c r="R348" s="18"/>
      <c r="S348" s="18"/>
      <c r="T348" s="16"/>
      <c r="U348" s="18"/>
      <c r="V348" s="18"/>
      <c r="W348" s="16"/>
      <c r="X348" s="18"/>
      <c r="Y348" s="18"/>
      <c r="Z348" s="16"/>
      <c r="AA348" s="14"/>
      <c r="AB348" s="18"/>
      <c r="AC348" s="18"/>
      <c r="AD348" s="16"/>
    </row>
    <row r="349" spans="1:30" ht="25.5" customHeight="1" x14ac:dyDescent="0.25">
      <c r="A349" s="10">
        <v>4</v>
      </c>
      <c r="B349" s="10" t="s">
        <v>37</v>
      </c>
      <c r="C349" s="10" t="s">
        <v>107</v>
      </c>
      <c r="D349" s="10" t="s">
        <v>104</v>
      </c>
      <c r="E349" s="14">
        <v>45211</v>
      </c>
      <c r="F349" s="18">
        <f>+WORKDAY.INTL(E349,G349-1,1,[10]Festivos!$A$1:$T$1)</f>
        <v>45225</v>
      </c>
      <c r="G349" s="16">
        <v>10</v>
      </c>
      <c r="H349" s="18">
        <f>WORKDAY(F349,1,[10]Festivos!$A$1:$T$1)</f>
        <v>45226</v>
      </c>
      <c r="I349" s="18">
        <f>+WORKDAY.INTL(H349,J349-1,1,[10]Festivos!$A$1:$T$1)</f>
        <v>45239</v>
      </c>
      <c r="J349" s="16">
        <v>9</v>
      </c>
      <c r="K349" s="18">
        <f>WORKDAY(I349,1,[10]Festivos!$A$1:$T$1)</f>
        <v>45240</v>
      </c>
      <c r="L349" s="18">
        <f>+WORKDAY.INTL(K349,M349-1,1,[10]Festivos!$A$1:$T$1)</f>
        <v>45247</v>
      </c>
      <c r="M349" s="16">
        <v>5</v>
      </c>
      <c r="N349" s="18">
        <f>WORKDAY(L349,1,[10]Festivos!$A$1:$T$1)</f>
        <v>45250</v>
      </c>
      <c r="O349" s="18">
        <f>+WORKDAY.INTL(N349,P349-1,1,[10]Festivos!$A$1:$T$1)</f>
        <v>45252</v>
      </c>
      <c r="P349" s="16">
        <v>3</v>
      </c>
      <c r="Q349" s="14">
        <f>+O349</f>
        <v>45252</v>
      </c>
      <c r="R349" s="18">
        <f>WORKDAY(Q349,1,[10]Festivos!$A$1:$T$1)</f>
        <v>45253</v>
      </c>
      <c r="S349" s="18">
        <f>+WORKDAY.INTL(R349,T349-1,1,[10]Festivos!$A$1:$T$1)</f>
        <v>45259</v>
      </c>
      <c r="T349" s="16">
        <v>5</v>
      </c>
      <c r="U349" s="18">
        <f>WORKDAY(S349,1,[10]Festivos!$A$1:$T$1)</f>
        <v>45260</v>
      </c>
      <c r="V349" s="18">
        <f>+WORKDAY.INTL(U349,W349-1,1,[10]Festivos!$A$1:$T$1)</f>
        <v>45265</v>
      </c>
      <c r="W349" s="16">
        <v>4</v>
      </c>
      <c r="X349" s="18">
        <f>WORKDAY(V349,1,[10]Festivos!$A$1:$T$1)</f>
        <v>45266</v>
      </c>
      <c r="Y349" s="18">
        <f>+WORKDAY.INTL(X349,Z349-1,1,[10]Festivos!$A$1:$T$1)</f>
        <v>45271</v>
      </c>
      <c r="Z349" s="16">
        <v>3</v>
      </c>
      <c r="AA349" s="14">
        <v>45271</v>
      </c>
      <c r="AB349" s="18">
        <f>WORKDAY(AA349,1,[10]Festivos!$A$1:$T$1)</f>
        <v>45272</v>
      </c>
      <c r="AC349" s="18">
        <f>+WORKDAY.INTL(AB349,AD349-1,1,[10]Festivos!$A$1:$T$1)</f>
        <v>45274</v>
      </c>
      <c r="AD349" s="16">
        <v>3</v>
      </c>
    </row>
    <row r="350" spans="1:30" ht="25.5" customHeight="1" x14ac:dyDescent="0.25">
      <c r="A350" s="10"/>
      <c r="B350" s="10"/>
      <c r="C350" s="10"/>
      <c r="D350" s="10"/>
      <c r="E350" s="14"/>
      <c r="F350" s="18"/>
      <c r="G350" s="16"/>
      <c r="H350" s="18"/>
      <c r="I350" s="18"/>
      <c r="J350" s="16"/>
      <c r="K350" s="18"/>
      <c r="L350" s="18"/>
      <c r="M350" s="16"/>
      <c r="N350" s="18"/>
      <c r="O350" s="18"/>
      <c r="P350" s="16"/>
      <c r="Q350" s="14"/>
      <c r="R350" s="18"/>
      <c r="S350" s="18"/>
      <c r="T350" s="16"/>
      <c r="U350" s="18"/>
      <c r="V350" s="18"/>
      <c r="W350" s="16"/>
      <c r="X350" s="18"/>
      <c r="Y350" s="18"/>
      <c r="Z350" s="16"/>
      <c r="AA350" s="14"/>
      <c r="AB350" s="18"/>
      <c r="AC350" s="18"/>
      <c r="AD350" s="16"/>
    </row>
    <row r="351" spans="1:30" ht="25.5" customHeight="1" x14ac:dyDescent="0.25">
      <c r="A351" s="10"/>
      <c r="B351" s="10"/>
      <c r="C351" s="10"/>
      <c r="D351" s="10"/>
      <c r="E351" s="14"/>
      <c r="F351" s="18"/>
      <c r="G351" s="16"/>
      <c r="H351" s="18"/>
      <c r="I351" s="18"/>
      <c r="J351" s="16"/>
      <c r="K351" s="18"/>
      <c r="L351" s="18"/>
      <c r="M351" s="16"/>
      <c r="N351" s="18"/>
      <c r="O351" s="18"/>
      <c r="P351" s="16"/>
      <c r="Q351" s="14"/>
      <c r="R351" s="18"/>
      <c r="S351" s="18"/>
      <c r="T351" s="16"/>
      <c r="U351" s="18"/>
      <c r="V351" s="18"/>
      <c r="W351" s="16"/>
      <c r="X351" s="18"/>
      <c r="Y351" s="18"/>
      <c r="Z351" s="16"/>
      <c r="AA351" s="14"/>
      <c r="AB351" s="18"/>
      <c r="AC351" s="18"/>
      <c r="AD351" s="16"/>
    </row>
    <row r="352" spans="1:30" ht="25.5" customHeight="1" x14ac:dyDescent="0.25">
      <c r="A352" s="10"/>
      <c r="B352" s="10"/>
      <c r="C352" s="10"/>
      <c r="D352" s="10"/>
      <c r="E352" s="14"/>
      <c r="F352" s="18"/>
      <c r="G352" s="16"/>
      <c r="H352" s="18"/>
      <c r="I352" s="18"/>
      <c r="J352" s="16"/>
      <c r="K352" s="18"/>
      <c r="L352" s="18"/>
      <c r="M352" s="16"/>
      <c r="N352" s="18"/>
      <c r="O352" s="18"/>
      <c r="P352" s="16"/>
      <c r="Q352" s="14"/>
      <c r="R352" s="18"/>
      <c r="S352" s="18"/>
      <c r="T352" s="16"/>
      <c r="U352" s="18"/>
      <c r="V352" s="18"/>
      <c r="W352" s="16"/>
      <c r="X352" s="18"/>
      <c r="Y352" s="18"/>
      <c r="Z352" s="16"/>
      <c r="AA352" s="14"/>
      <c r="AB352" s="18"/>
      <c r="AC352" s="18"/>
      <c r="AD352" s="16"/>
    </row>
    <row r="353" spans="1:30" ht="25.5" customHeight="1" x14ac:dyDescent="0.25">
      <c r="A353" s="10"/>
      <c r="B353" s="10"/>
      <c r="C353" s="10"/>
      <c r="D353" s="10"/>
      <c r="E353" s="14"/>
      <c r="F353" s="18"/>
      <c r="G353" s="16"/>
      <c r="H353" s="18"/>
      <c r="I353" s="18"/>
      <c r="J353" s="16"/>
      <c r="K353" s="18"/>
      <c r="L353" s="18"/>
      <c r="M353" s="16"/>
      <c r="N353" s="18"/>
      <c r="O353" s="18"/>
      <c r="P353" s="16"/>
      <c r="Q353" s="14"/>
      <c r="R353" s="18"/>
      <c r="S353" s="18"/>
      <c r="T353" s="16"/>
      <c r="U353" s="18"/>
      <c r="V353" s="18"/>
      <c r="W353" s="16"/>
      <c r="X353" s="18"/>
      <c r="Y353" s="18"/>
      <c r="Z353" s="16"/>
      <c r="AA353" s="14"/>
      <c r="AB353" s="18"/>
      <c r="AC353" s="18"/>
      <c r="AD353" s="16"/>
    </row>
    <row r="354" spans="1:30" s="1" customFormat="1" ht="25.5" customHeight="1" x14ac:dyDescent="0.25">
      <c r="A354" s="10">
        <v>1</v>
      </c>
      <c r="B354" s="10" t="s">
        <v>38</v>
      </c>
      <c r="C354" s="10" t="s">
        <v>113</v>
      </c>
      <c r="D354" s="10" t="s">
        <v>109</v>
      </c>
      <c r="E354" s="14">
        <v>44967</v>
      </c>
      <c r="F354" s="18">
        <f>+WORKDAY.INTL(E354,G354-1,1,[11]Festivos!$A$1:$Q$1)</f>
        <v>44992</v>
      </c>
      <c r="G354" s="16">
        <v>18</v>
      </c>
      <c r="H354" s="18">
        <f>WORKDAY(F354,1,[11]Festivos!$A$1:$Q$1)</f>
        <v>44993</v>
      </c>
      <c r="I354" s="18">
        <f>+WORKDAY.INTL(H354,J354-1,1,[11]Festivos!$A$1:$Q$1)</f>
        <v>45008</v>
      </c>
      <c r="J354" s="16">
        <v>11</v>
      </c>
      <c r="K354" s="18">
        <f>WORKDAY(I354,1,[11]Festivos!$A$1:$Q$1)</f>
        <v>45009</v>
      </c>
      <c r="L354" s="18">
        <f>+WORKDAY.INTL(K354,M354-1,1,[11]Festivos!$A$1:$Q$1)</f>
        <v>45016</v>
      </c>
      <c r="M354" s="16">
        <v>6</v>
      </c>
      <c r="N354" s="18">
        <f>WORKDAY(L354,1,[11]Festivos!$A$1:$Q$1)</f>
        <v>45019</v>
      </c>
      <c r="O354" s="18">
        <f>+WORKDAY.INTL(N354,P354-1,1,[11]Festivos!$A$1:$Q$1)</f>
        <v>45030</v>
      </c>
      <c r="P354" s="16">
        <v>8</v>
      </c>
      <c r="Q354" s="14">
        <f>+O354</f>
        <v>45030</v>
      </c>
      <c r="R354" s="18">
        <f>WORKDAY(Q354,1,[11]Festivos!$A$1:$Q$1)</f>
        <v>45033</v>
      </c>
      <c r="S354" s="18">
        <f>+WORKDAY.INTL(R354,T354-1,1,[11]Festivos!$A$1:$Q$1)</f>
        <v>45037</v>
      </c>
      <c r="T354" s="16">
        <v>5</v>
      </c>
      <c r="U354" s="18">
        <f>WORKDAY(S354,1,[11]Festivos!$A$1:$Q$1)</f>
        <v>45040</v>
      </c>
      <c r="V354" s="18">
        <f>+WORKDAY.INTL(U354,W354-1,1,[11]Festivos!$A$1:$Q$1)</f>
        <v>45043</v>
      </c>
      <c r="W354" s="16">
        <v>4</v>
      </c>
      <c r="X354" s="18">
        <f>WORKDAY(V354,1,[11]Festivos!$A$1:$Q$1)</f>
        <v>45044</v>
      </c>
      <c r="Y354" s="18">
        <f>+WORKDAY.INTL(X354,Z354-1,1,[11]Festivos!$A$1:$Q$1)</f>
        <v>45050</v>
      </c>
      <c r="Z354" s="16">
        <v>4</v>
      </c>
      <c r="AA354" s="14">
        <v>45050</v>
      </c>
      <c r="AB354" s="18">
        <f>WORKDAY(AA354,1,[11]Festivos!$A$1:$Q$1)</f>
        <v>45051</v>
      </c>
      <c r="AC354" s="18">
        <f>+WORKDAY.INTL(AB354,AD354-1,1,[11]Festivos!$A$1:$Q$1)</f>
        <v>45054</v>
      </c>
      <c r="AD354" s="16">
        <v>2</v>
      </c>
    </row>
    <row r="355" spans="1:30" s="1" customFormat="1" ht="25.5" customHeight="1" x14ac:dyDescent="0.25">
      <c r="A355" s="10"/>
      <c r="B355" s="10"/>
      <c r="C355" s="10"/>
      <c r="D355" s="10"/>
      <c r="E355" s="14"/>
      <c r="F355" s="18"/>
      <c r="G355" s="16"/>
      <c r="H355" s="18"/>
      <c r="I355" s="18"/>
      <c r="J355" s="16"/>
      <c r="K355" s="18"/>
      <c r="L355" s="18"/>
      <c r="M355" s="16"/>
      <c r="N355" s="18"/>
      <c r="O355" s="18"/>
      <c r="P355" s="16"/>
      <c r="Q355" s="14"/>
      <c r="R355" s="18"/>
      <c r="S355" s="18"/>
      <c r="T355" s="16"/>
      <c r="U355" s="18"/>
      <c r="V355" s="18"/>
      <c r="W355" s="16"/>
      <c r="X355" s="18"/>
      <c r="Y355" s="18"/>
      <c r="Z355" s="16"/>
      <c r="AA355" s="14"/>
      <c r="AB355" s="18"/>
      <c r="AC355" s="18"/>
      <c r="AD355" s="16"/>
    </row>
    <row r="356" spans="1:30" s="1" customFormat="1" ht="25.5" customHeight="1" x14ac:dyDescent="0.25">
      <c r="A356" s="10"/>
      <c r="B356" s="10"/>
      <c r="C356" s="10"/>
      <c r="D356" s="10"/>
      <c r="E356" s="14"/>
      <c r="F356" s="18"/>
      <c r="G356" s="16"/>
      <c r="H356" s="18"/>
      <c r="I356" s="18"/>
      <c r="J356" s="16"/>
      <c r="K356" s="18"/>
      <c r="L356" s="18"/>
      <c r="M356" s="16"/>
      <c r="N356" s="18"/>
      <c r="O356" s="18"/>
      <c r="P356" s="16"/>
      <c r="Q356" s="14"/>
      <c r="R356" s="18"/>
      <c r="S356" s="18"/>
      <c r="T356" s="16"/>
      <c r="U356" s="18"/>
      <c r="V356" s="18"/>
      <c r="W356" s="16"/>
      <c r="X356" s="18"/>
      <c r="Y356" s="18"/>
      <c r="Z356" s="16"/>
      <c r="AA356" s="14"/>
      <c r="AB356" s="18"/>
      <c r="AC356" s="18"/>
      <c r="AD356" s="16"/>
    </row>
    <row r="357" spans="1:30" s="1" customFormat="1" ht="25.5" customHeight="1" x14ac:dyDescent="0.25">
      <c r="A357" s="10"/>
      <c r="B357" s="10"/>
      <c r="C357" s="10"/>
      <c r="D357" s="10"/>
      <c r="E357" s="14"/>
      <c r="F357" s="18"/>
      <c r="G357" s="16"/>
      <c r="H357" s="18"/>
      <c r="I357" s="18"/>
      <c r="J357" s="16"/>
      <c r="K357" s="18"/>
      <c r="L357" s="18"/>
      <c r="M357" s="16"/>
      <c r="N357" s="18"/>
      <c r="O357" s="18"/>
      <c r="P357" s="16"/>
      <c r="Q357" s="14"/>
      <c r="R357" s="18"/>
      <c r="S357" s="18"/>
      <c r="T357" s="16"/>
      <c r="U357" s="18"/>
      <c r="V357" s="18"/>
      <c r="W357" s="16"/>
      <c r="X357" s="18"/>
      <c r="Y357" s="18"/>
      <c r="Z357" s="16"/>
      <c r="AA357" s="14"/>
      <c r="AB357" s="18"/>
      <c r="AC357" s="18"/>
      <c r="AD357" s="16"/>
    </row>
    <row r="358" spans="1:30" s="1" customFormat="1" ht="25.5" customHeight="1" x14ac:dyDescent="0.25">
      <c r="A358" s="10"/>
      <c r="B358" s="10"/>
      <c r="C358" s="10"/>
      <c r="D358" s="10"/>
      <c r="E358" s="14"/>
      <c r="F358" s="18"/>
      <c r="G358" s="16"/>
      <c r="H358" s="18"/>
      <c r="I358" s="18"/>
      <c r="J358" s="16"/>
      <c r="K358" s="18"/>
      <c r="L358" s="18"/>
      <c r="M358" s="16"/>
      <c r="N358" s="18"/>
      <c r="O358" s="18"/>
      <c r="P358" s="16"/>
      <c r="Q358" s="14"/>
      <c r="R358" s="18"/>
      <c r="S358" s="18"/>
      <c r="T358" s="16"/>
      <c r="U358" s="18"/>
      <c r="V358" s="18"/>
      <c r="W358" s="16"/>
      <c r="X358" s="18"/>
      <c r="Y358" s="18"/>
      <c r="Z358" s="16"/>
      <c r="AA358" s="14"/>
      <c r="AB358" s="18"/>
      <c r="AC358" s="18"/>
      <c r="AD358" s="16"/>
    </row>
    <row r="359" spans="1:30" s="1" customFormat="1" ht="20.45" customHeight="1" x14ac:dyDescent="0.25">
      <c r="A359" s="10"/>
      <c r="B359" s="10"/>
      <c r="C359" s="10"/>
      <c r="D359" s="10"/>
      <c r="E359" s="14"/>
      <c r="F359" s="18"/>
      <c r="G359" s="16"/>
      <c r="H359" s="18"/>
      <c r="I359" s="18"/>
      <c r="J359" s="16"/>
      <c r="K359" s="18"/>
      <c r="L359" s="18"/>
      <c r="M359" s="16"/>
      <c r="N359" s="18"/>
      <c r="O359" s="18"/>
      <c r="P359" s="16"/>
      <c r="Q359" s="14"/>
      <c r="R359" s="18"/>
      <c r="S359" s="18"/>
      <c r="T359" s="16"/>
      <c r="U359" s="18"/>
      <c r="V359" s="18"/>
      <c r="W359" s="16"/>
      <c r="X359" s="18"/>
      <c r="Y359" s="18"/>
      <c r="Z359" s="16"/>
      <c r="AA359" s="14"/>
      <c r="AB359" s="18"/>
      <c r="AC359" s="18"/>
      <c r="AD359" s="16"/>
    </row>
    <row r="360" spans="1:30" s="1" customFormat="1" ht="25.5" customHeight="1" x14ac:dyDescent="0.25">
      <c r="A360" s="10"/>
      <c r="B360" s="10"/>
      <c r="C360" s="10"/>
      <c r="D360" s="10"/>
      <c r="E360" s="14"/>
      <c r="F360" s="18"/>
      <c r="G360" s="16"/>
      <c r="H360" s="18"/>
      <c r="I360" s="18"/>
      <c r="J360" s="16"/>
      <c r="K360" s="18"/>
      <c r="L360" s="18"/>
      <c r="M360" s="16"/>
      <c r="N360" s="18"/>
      <c r="O360" s="18"/>
      <c r="P360" s="16"/>
      <c r="Q360" s="14"/>
      <c r="R360" s="18"/>
      <c r="S360" s="18"/>
      <c r="T360" s="16"/>
      <c r="U360" s="18"/>
      <c r="V360" s="18"/>
      <c r="W360" s="16"/>
      <c r="X360" s="18"/>
      <c r="Y360" s="18"/>
      <c r="Z360" s="16"/>
      <c r="AA360" s="14"/>
      <c r="AB360" s="18"/>
      <c r="AC360" s="18"/>
      <c r="AD360" s="16"/>
    </row>
    <row r="361" spans="1:30" s="1" customFormat="1" ht="25.5" customHeight="1" x14ac:dyDescent="0.25">
      <c r="A361" s="10"/>
      <c r="B361" s="10"/>
      <c r="C361" s="10"/>
      <c r="D361" s="10"/>
      <c r="E361" s="14"/>
      <c r="F361" s="18"/>
      <c r="G361" s="16"/>
      <c r="H361" s="18"/>
      <c r="I361" s="18"/>
      <c r="J361" s="16"/>
      <c r="K361" s="18"/>
      <c r="L361" s="18"/>
      <c r="M361" s="16"/>
      <c r="N361" s="18"/>
      <c r="O361" s="18"/>
      <c r="P361" s="16"/>
      <c r="Q361" s="14"/>
      <c r="R361" s="18"/>
      <c r="S361" s="18"/>
      <c r="T361" s="16"/>
      <c r="U361" s="18"/>
      <c r="V361" s="18"/>
      <c r="W361" s="16"/>
      <c r="X361" s="18"/>
      <c r="Y361" s="18"/>
      <c r="Z361" s="16"/>
      <c r="AA361" s="14"/>
      <c r="AB361" s="18"/>
      <c r="AC361" s="18"/>
      <c r="AD361" s="16"/>
    </row>
    <row r="362" spans="1:30" s="1" customFormat="1" ht="25.5" customHeight="1" x14ac:dyDescent="0.25">
      <c r="A362" s="10"/>
      <c r="B362" s="10"/>
      <c r="C362" s="10"/>
      <c r="D362" s="10"/>
      <c r="E362" s="14"/>
      <c r="F362" s="18"/>
      <c r="G362" s="16"/>
      <c r="H362" s="18"/>
      <c r="I362" s="18"/>
      <c r="J362" s="16"/>
      <c r="K362" s="18"/>
      <c r="L362" s="18"/>
      <c r="M362" s="16"/>
      <c r="N362" s="18"/>
      <c r="O362" s="18"/>
      <c r="P362" s="16"/>
      <c r="Q362" s="14"/>
      <c r="R362" s="18"/>
      <c r="S362" s="18"/>
      <c r="T362" s="16"/>
      <c r="U362" s="18"/>
      <c r="V362" s="18"/>
      <c r="W362" s="16"/>
      <c r="X362" s="18"/>
      <c r="Y362" s="18"/>
      <c r="Z362" s="16"/>
      <c r="AA362" s="14"/>
      <c r="AB362" s="18"/>
      <c r="AC362" s="18"/>
      <c r="AD362" s="16"/>
    </row>
    <row r="363" spans="1:30" s="1" customFormat="1" ht="25.5" customHeight="1" x14ac:dyDescent="0.25">
      <c r="A363" s="10"/>
      <c r="B363" s="10"/>
      <c r="C363" s="10"/>
      <c r="D363" s="10"/>
      <c r="E363" s="14"/>
      <c r="F363" s="18"/>
      <c r="G363" s="16"/>
      <c r="H363" s="18"/>
      <c r="I363" s="18"/>
      <c r="J363" s="16"/>
      <c r="K363" s="18"/>
      <c r="L363" s="18"/>
      <c r="M363" s="16"/>
      <c r="N363" s="18"/>
      <c r="O363" s="18"/>
      <c r="P363" s="16"/>
      <c r="Q363" s="14"/>
      <c r="R363" s="18"/>
      <c r="S363" s="18"/>
      <c r="T363" s="16"/>
      <c r="U363" s="18"/>
      <c r="V363" s="18"/>
      <c r="W363" s="16"/>
      <c r="X363" s="18"/>
      <c r="Y363" s="18"/>
      <c r="Z363" s="16"/>
      <c r="AA363" s="14"/>
      <c r="AB363" s="18"/>
      <c r="AC363" s="18"/>
      <c r="AD363" s="16"/>
    </row>
    <row r="364" spans="1:30" s="1" customFormat="1" ht="25.5" customHeight="1" x14ac:dyDescent="0.25">
      <c r="A364" s="10"/>
      <c r="B364" s="10"/>
      <c r="C364" s="10"/>
      <c r="D364" s="10"/>
      <c r="E364" s="14"/>
      <c r="F364" s="18"/>
      <c r="G364" s="16"/>
      <c r="H364" s="18"/>
      <c r="I364" s="18"/>
      <c r="J364" s="16"/>
      <c r="K364" s="18"/>
      <c r="L364" s="18"/>
      <c r="M364" s="16"/>
      <c r="N364" s="18"/>
      <c r="O364" s="18"/>
      <c r="P364" s="16"/>
      <c r="Q364" s="14"/>
      <c r="R364" s="18"/>
      <c r="S364" s="18"/>
      <c r="T364" s="16"/>
      <c r="U364" s="18"/>
      <c r="V364" s="18"/>
      <c r="W364" s="16"/>
      <c r="X364" s="18"/>
      <c r="Y364" s="18"/>
      <c r="Z364" s="16"/>
      <c r="AA364" s="14"/>
      <c r="AB364" s="18"/>
      <c r="AC364" s="18"/>
      <c r="AD364" s="16"/>
    </row>
    <row r="365" spans="1:30" s="1" customFormat="1" ht="25.5" customHeight="1" x14ac:dyDescent="0.25">
      <c r="A365" s="10"/>
      <c r="B365" s="10"/>
      <c r="C365" s="10"/>
      <c r="D365" s="10"/>
      <c r="E365" s="14"/>
      <c r="F365" s="18"/>
      <c r="G365" s="16"/>
      <c r="H365" s="18"/>
      <c r="I365" s="18"/>
      <c r="J365" s="16"/>
      <c r="K365" s="18"/>
      <c r="L365" s="18"/>
      <c r="M365" s="16"/>
      <c r="N365" s="18"/>
      <c r="O365" s="18"/>
      <c r="P365" s="16"/>
      <c r="Q365" s="14"/>
      <c r="R365" s="18"/>
      <c r="S365" s="18"/>
      <c r="T365" s="16"/>
      <c r="U365" s="18"/>
      <c r="V365" s="18"/>
      <c r="W365" s="16"/>
      <c r="X365" s="18"/>
      <c r="Y365" s="18"/>
      <c r="Z365" s="16"/>
      <c r="AA365" s="14"/>
      <c r="AB365" s="18"/>
      <c r="AC365" s="18"/>
      <c r="AD365" s="16"/>
    </row>
    <row r="366" spans="1:30" s="1" customFormat="1" ht="25.5" customHeight="1" x14ac:dyDescent="0.25">
      <c r="A366" s="10"/>
      <c r="B366" s="10"/>
      <c r="C366" s="10"/>
      <c r="D366" s="10"/>
      <c r="E366" s="14"/>
      <c r="F366" s="18"/>
      <c r="G366" s="16"/>
      <c r="H366" s="18"/>
      <c r="I366" s="18"/>
      <c r="J366" s="16"/>
      <c r="K366" s="18"/>
      <c r="L366" s="18"/>
      <c r="M366" s="16"/>
      <c r="N366" s="18"/>
      <c r="O366" s="18"/>
      <c r="P366" s="16"/>
      <c r="Q366" s="14"/>
      <c r="R366" s="18"/>
      <c r="S366" s="18"/>
      <c r="T366" s="16"/>
      <c r="U366" s="18"/>
      <c r="V366" s="18"/>
      <c r="W366" s="16"/>
      <c r="X366" s="18"/>
      <c r="Y366" s="18"/>
      <c r="Z366" s="16"/>
      <c r="AA366" s="14"/>
      <c r="AB366" s="18"/>
      <c r="AC366" s="18"/>
      <c r="AD366" s="16"/>
    </row>
    <row r="367" spans="1:30" s="1" customFormat="1" ht="25.5" customHeight="1" x14ac:dyDescent="0.25">
      <c r="A367" s="10"/>
      <c r="B367" s="10"/>
      <c r="C367" s="10"/>
      <c r="D367" s="10"/>
      <c r="E367" s="14"/>
      <c r="F367" s="18"/>
      <c r="G367" s="16"/>
      <c r="H367" s="18"/>
      <c r="I367" s="18"/>
      <c r="J367" s="16"/>
      <c r="K367" s="18"/>
      <c r="L367" s="18"/>
      <c r="M367" s="16"/>
      <c r="N367" s="18"/>
      <c r="O367" s="18"/>
      <c r="P367" s="16"/>
      <c r="Q367" s="14"/>
      <c r="R367" s="18"/>
      <c r="S367" s="18"/>
      <c r="T367" s="16"/>
      <c r="U367" s="18"/>
      <c r="V367" s="18"/>
      <c r="W367" s="16"/>
      <c r="X367" s="18"/>
      <c r="Y367" s="18"/>
      <c r="Z367" s="16"/>
      <c r="AA367" s="14"/>
      <c r="AB367" s="18"/>
      <c r="AC367" s="18"/>
      <c r="AD367" s="16"/>
    </row>
    <row r="368" spans="1:30" s="1" customFormat="1" ht="25.5" customHeight="1" x14ac:dyDescent="0.25">
      <c r="A368" s="10"/>
      <c r="B368" s="10"/>
      <c r="C368" s="10"/>
      <c r="D368" s="10"/>
      <c r="E368" s="14"/>
      <c r="F368" s="18"/>
      <c r="G368" s="16"/>
      <c r="H368" s="18"/>
      <c r="I368" s="18"/>
      <c r="J368" s="16"/>
      <c r="K368" s="18"/>
      <c r="L368" s="18"/>
      <c r="M368" s="16"/>
      <c r="N368" s="18"/>
      <c r="O368" s="18"/>
      <c r="P368" s="16"/>
      <c r="Q368" s="14"/>
      <c r="R368" s="18"/>
      <c r="S368" s="18"/>
      <c r="T368" s="16"/>
      <c r="U368" s="18"/>
      <c r="V368" s="18"/>
      <c r="W368" s="16"/>
      <c r="X368" s="18"/>
      <c r="Y368" s="18"/>
      <c r="Z368" s="16"/>
      <c r="AA368" s="14"/>
      <c r="AB368" s="18"/>
      <c r="AC368" s="18"/>
      <c r="AD368" s="16"/>
    </row>
    <row r="369" spans="1:30" ht="25.5" customHeight="1" x14ac:dyDescent="0.25">
      <c r="A369" s="10">
        <v>2</v>
      </c>
      <c r="B369" s="10" t="s">
        <v>38</v>
      </c>
      <c r="C369" s="10" t="s">
        <v>108</v>
      </c>
      <c r="D369" s="10" t="s">
        <v>109</v>
      </c>
      <c r="E369" s="14">
        <v>45055</v>
      </c>
      <c r="F369" s="18">
        <f>+WORKDAY.INTL(E369,G369-1,1,[11]Festivos!$A$1:$Q$1)</f>
        <v>45079</v>
      </c>
      <c r="G369" s="16">
        <v>18</v>
      </c>
      <c r="H369" s="18">
        <f>WORKDAY(F369,1,[11]Festivos!$A$1:$Q$1)</f>
        <v>45082</v>
      </c>
      <c r="I369" s="18">
        <f>+WORKDAY.INTL(H369,J369-1,1,[11]Festivos!$A$1:$Q$1)</f>
        <v>45099</v>
      </c>
      <c r="J369" s="16">
        <v>12</v>
      </c>
      <c r="K369" s="18">
        <f>WORKDAY(I369,1,[11]Festivos!$A$1:$Q$1)</f>
        <v>45100</v>
      </c>
      <c r="L369" s="18">
        <f>+WORKDAY.INTL(K369,M369-1,1,[11]Festivos!$A$1:$Q$1)</f>
        <v>45107</v>
      </c>
      <c r="M369" s="16">
        <v>6</v>
      </c>
      <c r="N369" s="18">
        <f>WORKDAY(L369,1,[11]Festivos!$A$1:$Q$1)</f>
        <v>45111</v>
      </c>
      <c r="O369" s="18">
        <f>+WORKDAY.INTL(N369,P369-1,1,[11]Festivos!$A$1:$Q$1)</f>
        <v>45114</v>
      </c>
      <c r="P369" s="16">
        <v>4</v>
      </c>
      <c r="Q369" s="14">
        <f>+O369</f>
        <v>45114</v>
      </c>
      <c r="R369" s="18">
        <f>WORKDAY(Q369,1,[11]Festivos!$A$1:$Q$1)</f>
        <v>45117</v>
      </c>
      <c r="S369" s="18">
        <f>+WORKDAY.INTL(R369,T369-1,1,[11]Festivos!$A$1:$Q$1)</f>
        <v>45121</v>
      </c>
      <c r="T369" s="16">
        <v>5</v>
      </c>
      <c r="U369" s="18">
        <f>WORKDAY(S369,1,[11]Festivos!$A$1:$Q$1)</f>
        <v>45124</v>
      </c>
      <c r="V369" s="18">
        <f>+WORKDAY.INTL(U369,W369-1,1,[11]Festivos!$A$1:$Q$1)</f>
        <v>45131</v>
      </c>
      <c r="W369" s="16">
        <v>5</v>
      </c>
      <c r="X369" s="18">
        <f>WORKDAY(V369,1,[11]Festivos!$A$1:$Q$1)</f>
        <v>45132</v>
      </c>
      <c r="Y369" s="18">
        <f>+WORKDAY.INTL(X369,Z369-1,1,[11]Festivos!$A$1:$Q$1)</f>
        <v>45135</v>
      </c>
      <c r="Z369" s="16">
        <v>4</v>
      </c>
      <c r="AA369" s="14">
        <v>45135</v>
      </c>
      <c r="AB369" s="18">
        <v>45139</v>
      </c>
      <c r="AC369" s="18">
        <f>+WORKDAY.INTL(AB369,AD369-1,1,[11]Festivos!$A$1:$Q$1)</f>
        <v>45141</v>
      </c>
      <c r="AD369" s="16">
        <v>3</v>
      </c>
    </row>
    <row r="370" spans="1:30" ht="25.5" customHeight="1" x14ac:dyDescent="0.25">
      <c r="A370" s="10"/>
      <c r="B370" s="10"/>
      <c r="C370" s="10"/>
      <c r="D370" s="10"/>
      <c r="E370" s="14"/>
      <c r="F370" s="18"/>
      <c r="G370" s="16"/>
      <c r="H370" s="18"/>
      <c r="I370" s="18"/>
      <c r="J370" s="16"/>
      <c r="K370" s="18"/>
      <c r="L370" s="18"/>
      <c r="M370" s="16"/>
      <c r="N370" s="18"/>
      <c r="O370" s="18"/>
      <c r="P370" s="16"/>
      <c r="Q370" s="14"/>
      <c r="R370" s="18"/>
      <c r="S370" s="18"/>
      <c r="T370" s="16"/>
      <c r="U370" s="18"/>
      <c r="V370" s="18"/>
      <c r="W370" s="16"/>
      <c r="X370" s="18"/>
      <c r="Y370" s="18"/>
      <c r="Z370" s="16"/>
      <c r="AA370" s="14"/>
      <c r="AB370" s="18"/>
      <c r="AC370" s="18"/>
      <c r="AD370" s="16"/>
    </row>
    <row r="371" spans="1:30" ht="25.5" customHeight="1" x14ac:dyDescent="0.25">
      <c r="A371" s="10"/>
      <c r="B371" s="10"/>
      <c r="C371" s="10"/>
      <c r="D371" s="10"/>
      <c r="E371" s="14"/>
      <c r="F371" s="18"/>
      <c r="G371" s="16"/>
      <c r="H371" s="18"/>
      <c r="I371" s="18"/>
      <c r="J371" s="16"/>
      <c r="K371" s="18"/>
      <c r="L371" s="18"/>
      <c r="M371" s="16"/>
      <c r="N371" s="18"/>
      <c r="O371" s="18"/>
      <c r="P371" s="16"/>
      <c r="Q371" s="14"/>
      <c r="R371" s="18"/>
      <c r="S371" s="18"/>
      <c r="T371" s="16"/>
      <c r="U371" s="18"/>
      <c r="V371" s="18"/>
      <c r="W371" s="16"/>
      <c r="X371" s="18"/>
      <c r="Y371" s="18"/>
      <c r="Z371" s="16"/>
      <c r="AA371" s="14"/>
      <c r="AB371" s="18"/>
      <c r="AC371" s="18"/>
      <c r="AD371" s="16"/>
    </row>
    <row r="372" spans="1:30" ht="25.5" customHeight="1" x14ac:dyDescent="0.25">
      <c r="A372" s="10"/>
      <c r="B372" s="10"/>
      <c r="C372" s="10"/>
      <c r="D372" s="10"/>
      <c r="E372" s="14"/>
      <c r="F372" s="18"/>
      <c r="G372" s="16"/>
      <c r="H372" s="18"/>
      <c r="I372" s="18"/>
      <c r="J372" s="16"/>
      <c r="K372" s="18"/>
      <c r="L372" s="18"/>
      <c r="M372" s="16"/>
      <c r="N372" s="18"/>
      <c r="O372" s="18"/>
      <c r="P372" s="16"/>
      <c r="Q372" s="14"/>
      <c r="R372" s="18"/>
      <c r="S372" s="18"/>
      <c r="T372" s="16"/>
      <c r="U372" s="18"/>
      <c r="V372" s="18"/>
      <c r="W372" s="16"/>
      <c r="X372" s="18"/>
      <c r="Y372" s="18"/>
      <c r="Z372" s="16"/>
      <c r="AA372" s="14"/>
      <c r="AB372" s="18"/>
      <c r="AC372" s="18"/>
      <c r="AD372" s="16"/>
    </row>
    <row r="373" spans="1:30" ht="25.5" customHeight="1" x14ac:dyDescent="0.25">
      <c r="A373" s="10"/>
      <c r="B373" s="10"/>
      <c r="C373" s="10"/>
      <c r="D373" s="10"/>
      <c r="E373" s="14"/>
      <c r="F373" s="18"/>
      <c r="G373" s="16"/>
      <c r="H373" s="18"/>
      <c r="I373" s="18"/>
      <c r="J373" s="16"/>
      <c r="K373" s="18"/>
      <c r="L373" s="18"/>
      <c r="M373" s="16"/>
      <c r="N373" s="18"/>
      <c r="O373" s="18"/>
      <c r="P373" s="16"/>
      <c r="Q373" s="14"/>
      <c r="R373" s="18"/>
      <c r="S373" s="18"/>
      <c r="T373" s="16"/>
      <c r="U373" s="18"/>
      <c r="V373" s="18"/>
      <c r="W373" s="16"/>
      <c r="X373" s="18"/>
      <c r="Y373" s="18"/>
      <c r="Z373" s="16"/>
      <c r="AA373" s="14"/>
      <c r="AB373" s="18"/>
      <c r="AC373" s="18"/>
      <c r="AD373" s="16"/>
    </row>
    <row r="374" spans="1:30" ht="12.75" customHeight="1" x14ac:dyDescent="0.25">
      <c r="A374" s="10"/>
      <c r="B374" s="10"/>
      <c r="C374" s="10"/>
      <c r="D374" s="10"/>
      <c r="E374" s="14"/>
      <c r="F374" s="18"/>
      <c r="G374" s="16"/>
      <c r="H374" s="18"/>
      <c r="I374" s="18"/>
      <c r="J374" s="16"/>
      <c r="K374" s="18"/>
      <c r="L374" s="18"/>
      <c r="M374" s="16"/>
      <c r="N374" s="18"/>
      <c r="O374" s="18"/>
      <c r="P374" s="16"/>
      <c r="Q374" s="14"/>
      <c r="R374" s="18"/>
      <c r="S374" s="18"/>
      <c r="T374" s="16"/>
      <c r="U374" s="18"/>
      <c r="V374" s="18"/>
      <c r="W374" s="16"/>
      <c r="X374" s="18"/>
      <c r="Y374" s="18"/>
      <c r="Z374" s="16"/>
      <c r="AA374" s="14"/>
      <c r="AB374" s="18"/>
      <c r="AC374" s="18"/>
      <c r="AD374" s="16"/>
    </row>
    <row r="375" spans="1:30" ht="25.5" customHeight="1" x14ac:dyDescent="0.25">
      <c r="A375" s="10"/>
      <c r="B375" s="10"/>
      <c r="C375" s="10"/>
      <c r="D375" s="10"/>
      <c r="E375" s="14"/>
      <c r="F375" s="18"/>
      <c r="G375" s="16"/>
      <c r="H375" s="18"/>
      <c r="I375" s="18"/>
      <c r="J375" s="16"/>
      <c r="K375" s="18"/>
      <c r="L375" s="18"/>
      <c r="M375" s="16"/>
      <c r="N375" s="18"/>
      <c r="O375" s="18"/>
      <c r="P375" s="16"/>
      <c r="Q375" s="14"/>
      <c r="R375" s="18"/>
      <c r="S375" s="18"/>
      <c r="T375" s="16"/>
      <c r="U375" s="18"/>
      <c r="V375" s="18"/>
      <c r="W375" s="16"/>
      <c r="X375" s="18"/>
      <c r="Y375" s="18"/>
      <c r="Z375" s="16"/>
      <c r="AA375" s="14"/>
      <c r="AB375" s="18"/>
      <c r="AC375" s="18"/>
      <c r="AD375" s="16"/>
    </row>
    <row r="376" spans="1:30" ht="25.5" customHeight="1" x14ac:dyDescent="0.25">
      <c r="A376" s="10"/>
      <c r="B376" s="10"/>
      <c r="C376" s="10"/>
      <c r="D376" s="10"/>
      <c r="E376" s="14"/>
      <c r="F376" s="18"/>
      <c r="G376" s="16"/>
      <c r="H376" s="18"/>
      <c r="I376" s="18"/>
      <c r="J376" s="16"/>
      <c r="K376" s="18"/>
      <c r="L376" s="18"/>
      <c r="M376" s="16"/>
      <c r="N376" s="18"/>
      <c r="O376" s="18"/>
      <c r="P376" s="16"/>
      <c r="Q376" s="14"/>
      <c r="R376" s="18"/>
      <c r="S376" s="18"/>
      <c r="T376" s="16"/>
      <c r="U376" s="18"/>
      <c r="V376" s="18"/>
      <c r="W376" s="16"/>
      <c r="X376" s="18"/>
      <c r="Y376" s="18"/>
      <c r="Z376" s="16"/>
      <c r="AA376" s="14"/>
      <c r="AB376" s="18"/>
      <c r="AC376" s="18"/>
      <c r="AD376" s="16"/>
    </row>
    <row r="377" spans="1:30" ht="25.5" customHeight="1" x14ac:dyDescent="0.25">
      <c r="A377" s="10"/>
      <c r="B377" s="10"/>
      <c r="C377" s="10"/>
      <c r="D377" s="10"/>
      <c r="E377" s="14"/>
      <c r="F377" s="18"/>
      <c r="G377" s="16"/>
      <c r="H377" s="18"/>
      <c r="I377" s="18"/>
      <c r="J377" s="16"/>
      <c r="K377" s="18"/>
      <c r="L377" s="18"/>
      <c r="M377" s="16"/>
      <c r="N377" s="18"/>
      <c r="O377" s="18"/>
      <c r="P377" s="16"/>
      <c r="Q377" s="14"/>
      <c r="R377" s="18"/>
      <c r="S377" s="18"/>
      <c r="T377" s="16"/>
      <c r="U377" s="18"/>
      <c r="V377" s="18"/>
      <c r="W377" s="16"/>
      <c r="X377" s="18"/>
      <c r="Y377" s="18"/>
      <c r="Z377" s="16"/>
      <c r="AA377" s="14"/>
      <c r="AB377" s="18"/>
      <c r="AC377" s="18"/>
      <c r="AD377" s="16"/>
    </row>
    <row r="378" spans="1:30" ht="25.5" customHeight="1" x14ac:dyDescent="0.25">
      <c r="A378" s="10"/>
      <c r="B378" s="10"/>
      <c r="C378" s="10"/>
      <c r="D378" s="10"/>
      <c r="E378" s="14"/>
      <c r="F378" s="18"/>
      <c r="G378" s="16"/>
      <c r="H378" s="18"/>
      <c r="I378" s="18"/>
      <c r="J378" s="16"/>
      <c r="K378" s="18"/>
      <c r="L378" s="18"/>
      <c r="M378" s="16"/>
      <c r="N378" s="18"/>
      <c r="O378" s="18"/>
      <c r="P378" s="16"/>
      <c r="Q378" s="14"/>
      <c r="R378" s="18"/>
      <c r="S378" s="18"/>
      <c r="T378" s="16"/>
      <c r="U378" s="18"/>
      <c r="V378" s="18"/>
      <c r="W378" s="16"/>
      <c r="X378" s="18"/>
      <c r="Y378" s="18"/>
      <c r="Z378" s="16"/>
      <c r="AA378" s="14"/>
      <c r="AB378" s="18"/>
      <c r="AC378" s="18"/>
      <c r="AD378" s="16"/>
    </row>
    <row r="379" spans="1:30" ht="25.5" customHeight="1" x14ac:dyDescent="0.25">
      <c r="A379" s="10"/>
      <c r="B379" s="10"/>
      <c r="C379" s="10"/>
      <c r="D379" s="10"/>
      <c r="E379" s="14"/>
      <c r="F379" s="18"/>
      <c r="G379" s="16"/>
      <c r="H379" s="18"/>
      <c r="I379" s="18"/>
      <c r="J379" s="16"/>
      <c r="K379" s="18"/>
      <c r="L379" s="18"/>
      <c r="M379" s="16"/>
      <c r="N379" s="18"/>
      <c r="O379" s="18"/>
      <c r="P379" s="16"/>
      <c r="Q379" s="14"/>
      <c r="R379" s="18"/>
      <c r="S379" s="18"/>
      <c r="T379" s="16"/>
      <c r="U379" s="18"/>
      <c r="V379" s="18"/>
      <c r="W379" s="16"/>
      <c r="X379" s="18"/>
      <c r="Y379" s="18"/>
      <c r="Z379" s="16"/>
      <c r="AA379" s="14"/>
      <c r="AB379" s="18"/>
      <c r="AC379" s="18"/>
      <c r="AD379" s="16"/>
    </row>
    <row r="380" spans="1:30" ht="25.5" customHeight="1" x14ac:dyDescent="0.25">
      <c r="A380" s="10"/>
      <c r="B380" s="10"/>
      <c r="C380" s="10"/>
      <c r="D380" s="10"/>
      <c r="E380" s="14"/>
      <c r="F380" s="18"/>
      <c r="G380" s="16"/>
      <c r="H380" s="18"/>
      <c r="I380" s="18"/>
      <c r="J380" s="16"/>
      <c r="K380" s="18"/>
      <c r="L380" s="18"/>
      <c r="M380" s="16"/>
      <c r="N380" s="18"/>
      <c r="O380" s="18"/>
      <c r="P380" s="16"/>
      <c r="Q380" s="14"/>
      <c r="R380" s="18"/>
      <c r="S380" s="18"/>
      <c r="T380" s="16"/>
      <c r="U380" s="18"/>
      <c r="V380" s="18"/>
      <c r="W380" s="16"/>
      <c r="X380" s="18"/>
      <c r="Y380" s="18"/>
      <c r="Z380" s="16"/>
      <c r="AA380" s="14"/>
      <c r="AB380" s="18"/>
      <c r="AC380" s="18"/>
      <c r="AD380" s="16"/>
    </row>
    <row r="381" spans="1:30" ht="25.5" customHeight="1" x14ac:dyDescent="0.25">
      <c r="A381" s="10"/>
      <c r="B381" s="10"/>
      <c r="C381" s="10"/>
      <c r="D381" s="10"/>
      <c r="E381" s="14"/>
      <c r="F381" s="18"/>
      <c r="G381" s="16"/>
      <c r="H381" s="18"/>
      <c r="I381" s="18"/>
      <c r="J381" s="16"/>
      <c r="K381" s="18"/>
      <c r="L381" s="18"/>
      <c r="M381" s="16"/>
      <c r="N381" s="18"/>
      <c r="O381" s="18"/>
      <c r="P381" s="16"/>
      <c r="Q381" s="14"/>
      <c r="R381" s="18"/>
      <c r="S381" s="18"/>
      <c r="T381" s="16"/>
      <c r="U381" s="18"/>
      <c r="V381" s="18"/>
      <c r="W381" s="16"/>
      <c r="X381" s="18"/>
      <c r="Y381" s="18"/>
      <c r="Z381" s="16"/>
      <c r="AA381" s="14"/>
      <c r="AB381" s="18"/>
      <c r="AC381" s="18"/>
      <c r="AD381" s="16"/>
    </row>
    <row r="382" spans="1:30" ht="25.5" customHeight="1" x14ac:dyDescent="0.25">
      <c r="A382" s="10"/>
      <c r="B382" s="10"/>
      <c r="C382" s="10"/>
      <c r="D382" s="10"/>
      <c r="E382" s="14"/>
      <c r="F382" s="18"/>
      <c r="G382" s="16"/>
      <c r="H382" s="18"/>
      <c r="I382" s="18"/>
      <c r="J382" s="16"/>
      <c r="K382" s="18"/>
      <c r="L382" s="18"/>
      <c r="M382" s="16"/>
      <c r="N382" s="18"/>
      <c r="O382" s="18"/>
      <c r="P382" s="16"/>
      <c r="Q382" s="14"/>
      <c r="R382" s="18"/>
      <c r="S382" s="18"/>
      <c r="T382" s="16"/>
      <c r="U382" s="18"/>
      <c r="V382" s="18"/>
      <c r="W382" s="16"/>
      <c r="X382" s="18"/>
      <c r="Y382" s="18"/>
      <c r="Z382" s="16"/>
      <c r="AA382" s="14"/>
      <c r="AB382" s="18"/>
      <c r="AC382" s="18"/>
      <c r="AD382" s="16"/>
    </row>
    <row r="383" spans="1:30" ht="25.5" customHeight="1" x14ac:dyDescent="0.25">
      <c r="A383" s="10"/>
      <c r="B383" s="10"/>
      <c r="C383" s="10"/>
      <c r="D383" s="10"/>
      <c r="E383" s="14"/>
      <c r="F383" s="18"/>
      <c r="G383" s="16"/>
      <c r="H383" s="18"/>
      <c r="I383" s="18"/>
      <c r="J383" s="16"/>
      <c r="K383" s="18"/>
      <c r="L383" s="18"/>
      <c r="M383" s="16"/>
      <c r="N383" s="18"/>
      <c r="O383" s="18"/>
      <c r="P383" s="16"/>
      <c r="Q383" s="14"/>
      <c r="R383" s="18"/>
      <c r="S383" s="18"/>
      <c r="T383" s="16"/>
      <c r="U383" s="18"/>
      <c r="V383" s="18"/>
      <c r="W383" s="16"/>
      <c r="X383" s="18"/>
      <c r="Y383" s="18"/>
      <c r="Z383" s="16"/>
      <c r="AA383" s="14"/>
      <c r="AB383" s="18"/>
      <c r="AC383" s="18"/>
      <c r="AD383" s="16"/>
    </row>
    <row r="384" spans="1:30" ht="25.5" customHeight="1" x14ac:dyDescent="0.25">
      <c r="A384" s="10">
        <v>3</v>
      </c>
      <c r="B384" s="10" t="s">
        <v>38</v>
      </c>
      <c r="C384" s="10" t="s">
        <v>110</v>
      </c>
      <c r="D384" s="10" t="s">
        <v>109</v>
      </c>
      <c r="E384" s="14">
        <v>45142</v>
      </c>
      <c r="F384" s="18">
        <f>+WORKDAY.INTL(E384,G384-1,1,[11]Festivos!$A$1:$Q$1)</f>
        <v>45169</v>
      </c>
      <c r="G384" s="16">
        <v>18</v>
      </c>
      <c r="H384" s="18">
        <f>WORKDAY(F384,1,[11]Festivos!$A$1:$Q$1)</f>
        <v>45170</v>
      </c>
      <c r="I384" s="18">
        <f>+WORKDAY.INTL(H384,J384-1,1,[11]Festivos!$A$1:$Q$1)</f>
        <v>45187</v>
      </c>
      <c r="J384" s="16">
        <v>12</v>
      </c>
      <c r="K384" s="18">
        <f>WORKDAY(I384,1,[11]Festivos!$A$1:$Q$1)</f>
        <v>45188</v>
      </c>
      <c r="L384" s="18">
        <f>+WORKDAY.INTL(K384,M384-1,1,[11]Festivos!$A$1:$Q$1)</f>
        <v>45195</v>
      </c>
      <c r="M384" s="16">
        <v>6</v>
      </c>
      <c r="N384" s="18">
        <f>WORKDAY(L384,1,[11]Festivos!$A$1:$Q$1)</f>
        <v>45196</v>
      </c>
      <c r="O384" s="18">
        <f>+WORKDAY.INTL(N384,P384-1,1,[11]Festivos!$A$1:$Q$1)</f>
        <v>45202</v>
      </c>
      <c r="P384" s="16">
        <v>5</v>
      </c>
      <c r="Q384" s="14">
        <f>+O384</f>
        <v>45202</v>
      </c>
      <c r="R384" s="18">
        <f>WORKDAY(Q384,1,[11]Festivos!$A$1:$Q$1)</f>
        <v>45203</v>
      </c>
      <c r="S384" s="18">
        <f>+WORKDAY.INTL(R384,T384-1,1,[11]Festivos!$A$1:$Q$1)</f>
        <v>45209</v>
      </c>
      <c r="T384" s="16">
        <v>5</v>
      </c>
      <c r="U384" s="18">
        <f>WORKDAY(S384,1,[11]Festivos!$A$1:$Q$1)</f>
        <v>45210</v>
      </c>
      <c r="V384" s="18">
        <f>+WORKDAY.INTL(U384,W384-1,1,[11]Festivos!$A$1:$Q$1)</f>
        <v>45217</v>
      </c>
      <c r="W384" s="16">
        <v>5</v>
      </c>
      <c r="X384" s="18">
        <f>WORKDAY(V384,1,[11]Festivos!$A$1:$Q$1)</f>
        <v>45218</v>
      </c>
      <c r="Y384" s="18">
        <f>+WORKDAY.INTL(X384,Z384-1,1,[11]Festivos!$A$1:$Q$1)</f>
        <v>45223</v>
      </c>
      <c r="Z384" s="16">
        <v>4</v>
      </c>
      <c r="AA384" s="14">
        <v>45223</v>
      </c>
      <c r="AB384" s="18">
        <v>45224</v>
      </c>
      <c r="AC384" s="18">
        <v>45226</v>
      </c>
      <c r="AD384" s="16">
        <v>3</v>
      </c>
    </row>
    <row r="385" spans="1:30" ht="25.5" customHeight="1" x14ac:dyDescent="0.25">
      <c r="A385" s="10"/>
      <c r="B385" s="10"/>
      <c r="C385" s="10"/>
      <c r="D385" s="10"/>
      <c r="E385" s="14"/>
      <c r="F385" s="18"/>
      <c r="G385" s="16"/>
      <c r="H385" s="18"/>
      <c r="I385" s="18"/>
      <c r="J385" s="16"/>
      <c r="K385" s="18"/>
      <c r="L385" s="18"/>
      <c r="M385" s="16"/>
      <c r="N385" s="18"/>
      <c r="O385" s="18"/>
      <c r="P385" s="16"/>
      <c r="Q385" s="14"/>
      <c r="R385" s="18"/>
      <c r="S385" s="18"/>
      <c r="T385" s="16"/>
      <c r="U385" s="18"/>
      <c r="V385" s="18"/>
      <c r="W385" s="16"/>
      <c r="X385" s="18"/>
      <c r="Y385" s="18"/>
      <c r="Z385" s="16"/>
      <c r="AA385" s="14"/>
      <c r="AB385" s="18"/>
      <c r="AC385" s="18"/>
      <c r="AD385" s="16"/>
    </row>
    <row r="386" spans="1:30" ht="25.5" customHeight="1" x14ac:dyDescent="0.25">
      <c r="A386" s="10"/>
      <c r="B386" s="10"/>
      <c r="C386" s="10"/>
      <c r="D386" s="10"/>
      <c r="E386" s="14"/>
      <c r="F386" s="18"/>
      <c r="G386" s="16"/>
      <c r="H386" s="18"/>
      <c r="I386" s="18"/>
      <c r="J386" s="16"/>
      <c r="K386" s="18"/>
      <c r="L386" s="18"/>
      <c r="M386" s="16"/>
      <c r="N386" s="18"/>
      <c r="O386" s="18"/>
      <c r="P386" s="16"/>
      <c r="Q386" s="14"/>
      <c r="R386" s="18"/>
      <c r="S386" s="18"/>
      <c r="T386" s="16"/>
      <c r="U386" s="18"/>
      <c r="V386" s="18"/>
      <c r="W386" s="16"/>
      <c r="X386" s="18"/>
      <c r="Y386" s="18"/>
      <c r="Z386" s="16"/>
      <c r="AA386" s="14"/>
      <c r="AB386" s="18"/>
      <c r="AC386" s="18"/>
      <c r="AD386" s="16"/>
    </row>
    <row r="387" spans="1:30" ht="25.5" customHeight="1" x14ac:dyDescent="0.25">
      <c r="A387" s="10"/>
      <c r="B387" s="10"/>
      <c r="C387" s="10"/>
      <c r="D387" s="10"/>
      <c r="E387" s="14"/>
      <c r="F387" s="18"/>
      <c r="G387" s="16"/>
      <c r="H387" s="18"/>
      <c r="I387" s="18"/>
      <c r="J387" s="16"/>
      <c r="K387" s="18"/>
      <c r="L387" s="18"/>
      <c r="M387" s="16"/>
      <c r="N387" s="18"/>
      <c r="O387" s="18"/>
      <c r="P387" s="16"/>
      <c r="Q387" s="14"/>
      <c r="R387" s="18"/>
      <c r="S387" s="18"/>
      <c r="T387" s="16"/>
      <c r="U387" s="18"/>
      <c r="V387" s="18"/>
      <c r="W387" s="16"/>
      <c r="X387" s="18"/>
      <c r="Y387" s="18"/>
      <c r="Z387" s="16"/>
      <c r="AA387" s="14"/>
      <c r="AB387" s="18"/>
      <c r="AC387" s="18"/>
      <c r="AD387" s="16"/>
    </row>
    <row r="388" spans="1:30" ht="25.5" customHeight="1" x14ac:dyDescent="0.25">
      <c r="A388" s="10"/>
      <c r="B388" s="10"/>
      <c r="C388" s="10"/>
      <c r="D388" s="10"/>
      <c r="E388" s="14"/>
      <c r="F388" s="18"/>
      <c r="G388" s="16"/>
      <c r="H388" s="18"/>
      <c r="I388" s="18"/>
      <c r="J388" s="16"/>
      <c r="K388" s="18"/>
      <c r="L388" s="18"/>
      <c r="M388" s="16"/>
      <c r="N388" s="18"/>
      <c r="O388" s="18"/>
      <c r="P388" s="16"/>
      <c r="Q388" s="14"/>
      <c r="R388" s="18"/>
      <c r="S388" s="18"/>
      <c r="T388" s="16"/>
      <c r="U388" s="18"/>
      <c r="V388" s="18"/>
      <c r="W388" s="16"/>
      <c r="X388" s="18"/>
      <c r="Y388" s="18"/>
      <c r="Z388" s="16"/>
      <c r="AA388" s="14"/>
      <c r="AB388" s="18"/>
      <c r="AC388" s="18"/>
      <c r="AD388" s="16"/>
    </row>
    <row r="389" spans="1:30" ht="12.75" customHeight="1" x14ac:dyDescent="0.25">
      <c r="A389" s="10"/>
      <c r="B389" s="10"/>
      <c r="C389" s="10"/>
      <c r="D389" s="10"/>
      <c r="E389" s="14"/>
      <c r="F389" s="18"/>
      <c r="G389" s="16"/>
      <c r="H389" s="18"/>
      <c r="I389" s="18"/>
      <c r="J389" s="16"/>
      <c r="K389" s="18"/>
      <c r="L389" s="18"/>
      <c r="M389" s="16"/>
      <c r="N389" s="18"/>
      <c r="O389" s="18"/>
      <c r="P389" s="16"/>
      <c r="Q389" s="14"/>
      <c r="R389" s="18"/>
      <c r="S389" s="18"/>
      <c r="T389" s="16"/>
      <c r="U389" s="18"/>
      <c r="V389" s="18"/>
      <c r="W389" s="16"/>
      <c r="X389" s="18"/>
      <c r="Y389" s="18"/>
      <c r="Z389" s="16"/>
      <c r="AA389" s="14"/>
      <c r="AB389" s="18"/>
      <c r="AC389" s="18"/>
      <c r="AD389" s="16"/>
    </row>
    <row r="390" spans="1:30" ht="25.5" customHeight="1" x14ac:dyDescent="0.25">
      <c r="A390" s="10"/>
      <c r="B390" s="10"/>
      <c r="C390" s="10"/>
      <c r="D390" s="10"/>
      <c r="E390" s="14"/>
      <c r="F390" s="18"/>
      <c r="G390" s="16"/>
      <c r="H390" s="18"/>
      <c r="I390" s="18"/>
      <c r="J390" s="16"/>
      <c r="K390" s="18"/>
      <c r="L390" s="18"/>
      <c r="M390" s="16"/>
      <c r="N390" s="18"/>
      <c r="O390" s="18"/>
      <c r="P390" s="16"/>
      <c r="Q390" s="14"/>
      <c r="R390" s="18"/>
      <c r="S390" s="18"/>
      <c r="T390" s="16"/>
      <c r="U390" s="18"/>
      <c r="V390" s="18"/>
      <c r="W390" s="16"/>
      <c r="X390" s="18"/>
      <c r="Y390" s="18"/>
      <c r="Z390" s="16"/>
      <c r="AA390" s="14"/>
      <c r="AB390" s="18"/>
      <c r="AC390" s="18"/>
      <c r="AD390" s="16"/>
    </row>
    <row r="391" spans="1:30" ht="25.5" customHeight="1" x14ac:dyDescent="0.25">
      <c r="A391" s="10"/>
      <c r="B391" s="10"/>
      <c r="C391" s="10"/>
      <c r="D391" s="10"/>
      <c r="E391" s="14"/>
      <c r="F391" s="18"/>
      <c r="G391" s="16"/>
      <c r="H391" s="18"/>
      <c r="I391" s="18"/>
      <c r="J391" s="16"/>
      <c r="K391" s="18"/>
      <c r="L391" s="18"/>
      <c r="M391" s="16"/>
      <c r="N391" s="18"/>
      <c r="O391" s="18"/>
      <c r="P391" s="16"/>
      <c r="Q391" s="14"/>
      <c r="R391" s="18"/>
      <c r="S391" s="18"/>
      <c r="T391" s="16"/>
      <c r="U391" s="18"/>
      <c r="V391" s="18"/>
      <c r="W391" s="16"/>
      <c r="X391" s="18"/>
      <c r="Y391" s="18"/>
      <c r="Z391" s="16"/>
      <c r="AA391" s="14"/>
      <c r="AB391" s="18"/>
      <c r="AC391" s="18"/>
      <c r="AD391" s="16"/>
    </row>
    <row r="392" spans="1:30" ht="25.5" customHeight="1" x14ac:dyDescent="0.25">
      <c r="A392" s="10"/>
      <c r="B392" s="10"/>
      <c r="C392" s="10"/>
      <c r="D392" s="10"/>
      <c r="E392" s="14"/>
      <c r="F392" s="18"/>
      <c r="G392" s="16"/>
      <c r="H392" s="18"/>
      <c r="I392" s="18"/>
      <c r="J392" s="16"/>
      <c r="K392" s="18"/>
      <c r="L392" s="18"/>
      <c r="M392" s="16"/>
      <c r="N392" s="18"/>
      <c r="O392" s="18"/>
      <c r="P392" s="16"/>
      <c r="Q392" s="14"/>
      <c r="R392" s="18"/>
      <c r="S392" s="18"/>
      <c r="T392" s="16"/>
      <c r="U392" s="18"/>
      <c r="V392" s="18"/>
      <c r="W392" s="16"/>
      <c r="X392" s="18"/>
      <c r="Y392" s="18"/>
      <c r="Z392" s="16"/>
      <c r="AA392" s="14"/>
      <c r="AB392" s="18"/>
      <c r="AC392" s="18"/>
      <c r="AD392" s="16"/>
    </row>
    <row r="393" spans="1:30" ht="25.5" customHeight="1" x14ac:dyDescent="0.25">
      <c r="A393" s="10"/>
      <c r="B393" s="10"/>
      <c r="C393" s="10"/>
      <c r="D393" s="10"/>
      <c r="E393" s="14"/>
      <c r="F393" s="18"/>
      <c r="G393" s="16"/>
      <c r="H393" s="18"/>
      <c r="I393" s="18"/>
      <c r="J393" s="16"/>
      <c r="K393" s="18"/>
      <c r="L393" s="18"/>
      <c r="M393" s="16"/>
      <c r="N393" s="18"/>
      <c r="O393" s="18"/>
      <c r="P393" s="16"/>
      <c r="Q393" s="14"/>
      <c r="R393" s="18"/>
      <c r="S393" s="18"/>
      <c r="T393" s="16"/>
      <c r="U393" s="18"/>
      <c r="V393" s="18"/>
      <c r="W393" s="16"/>
      <c r="X393" s="18"/>
      <c r="Y393" s="18"/>
      <c r="Z393" s="16"/>
      <c r="AA393" s="14"/>
      <c r="AB393" s="18"/>
      <c r="AC393" s="18"/>
      <c r="AD393" s="16"/>
    </row>
    <row r="394" spans="1:30" ht="25.5" customHeight="1" x14ac:dyDescent="0.25">
      <c r="A394" s="10"/>
      <c r="B394" s="10"/>
      <c r="C394" s="10"/>
      <c r="D394" s="10"/>
      <c r="E394" s="14"/>
      <c r="F394" s="18"/>
      <c r="G394" s="16"/>
      <c r="H394" s="18"/>
      <c r="I394" s="18"/>
      <c r="J394" s="16"/>
      <c r="K394" s="18"/>
      <c r="L394" s="18"/>
      <c r="M394" s="16"/>
      <c r="N394" s="18"/>
      <c r="O394" s="18"/>
      <c r="P394" s="16"/>
      <c r="Q394" s="14"/>
      <c r="R394" s="18"/>
      <c r="S394" s="18"/>
      <c r="T394" s="16"/>
      <c r="U394" s="18"/>
      <c r="V394" s="18"/>
      <c r="W394" s="16"/>
      <c r="X394" s="18"/>
      <c r="Y394" s="18"/>
      <c r="Z394" s="16"/>
      <c r="AA394" s="14"/>
      <c r="AB394" s="18"/>
      <c r="AC394" s="18"/>
      <c r="AD394" s="16"/>
    </row>
    <row r="395" spans="1:30" ht="25.5" customHeight="1" x14ac:dyDescent="0.25">
      <c r="A395" s="10"/>
      <c r="B395" s="10"/>
      <c r="C395" s="10"/>
      <c r="D395" s="10"/>
      <c r="E395" s="14"/>
      <c r="F395" s="18"/>
      <c r="G395" s="16"/>
      <c r="H395" s="18"/>
      <c r="I395" s="18"/>
      <c r="J395" s="16"/>
      <c r="K395" s="18"/>
      <c r="L395" s="18"/>
      <c r="M395" s="16"/>
      <c r="N395" s="18"/>
      <c r="O395" s="18"/>
      <c r="P395" s="16"/>
      <c r="Q395" s="14"/>
      <c r="R395" s="18"/>
      <c r="S395" s="18"/>
      <c r="T395" s="16"/>
      <c r="U395" s="18"/>
      <c r="V395" s="18"/>
      <c r="W395" s="16"/>
      <c r="X395" s="18"/>
      <c r="Y395" s="18"/>
      <c r="Z395" s="16"/>
      <c r="AA395" s="14"/>
      <c r="AB395" s="18"/>
      <c r="AC395" s="18"/>
      <c r="AD395" s="16"/>
    </row>
    <row r="396" spans="1:30" ht="25.5" customHeight="1" x14ac:dyDescent="0.25">
      <c r="A396" s="10"/>
      <c r="B396" s="10"/>
      <c r="C396" s="10"/>
      <c r="D396" s="10"/>
      <c r="E396" s="14"/>
      <c r="F396" s="18"/>
      <c r="G396" s="16"/>
      <c r="H396" s="18"/>
      <c r="I396" s="18"/>
      <c r="J396" s="16"/>
      <c r="K396" s="18"/>
      <c r="L396" s="18"/>
      <c r="M396" s="16"/>
      <c r="N396" s="18"/>
      <c r="O396" s="18"/>
      <c r="P396" s="16"/>
      <c r="Q396" s="14"/>
      <c r="R396" s="18"/>
      <c r="S396" s="18"/>
      <c r="T396" s="16"/>
      <c r="U396" s="18"/>
      <c r="V396" s="18"/>
      <c r="W396" s="16"/>
      <c r="X396" s="18"/>
      <c r="Y396" s="18"/>
      <c r="Z396" s="16"/>
      <c r="AA396" s="14"/>
      <c r="AB396" s="18"/>
      <c r="AC396" s="18"/>
      <c r="AD396" s="16"/>
    </row>
    <row r="397" spans="1:30" ht="18.95" customHeight="1" x14ac:dyDescent="0.25">
      <c r="A397" s="10"/>
      <c r="B397" s="10"/>
      <c r="C397" s="10"/>
      <c r="D397" s="10"/>
      <c r="E397" s="14"/>
      <c r="F397" s="18"/>
      <c r="G397" s="16"/>
      <c r="H397" s="18"/>
      <c r="I397" s="18"/>
      <c r="J397" s="16"/>
      <c r="K397" s="18"/>
      <c r="L397" s="18"/>
      <c r="M397" s="16"/>
      <c r="N397" s="18"/>
      <c r="O397" s="18"/>
      <c r="P397" s="16"/>
      <c r="Q397" s="14"/>
      <c r="R397" s="18"/>
      <c r="S397" s="18"/>
      <c r="T397" s="16"/>
      <c r="U397" s="18"/>
      <c r="V397" s="18"/>
      <c r="W397" s="16"/>
      <c r="X397" s="18"/>
      <c r="Y397" s="18"/>
      <c r="Z397" s="16"/>
      <c r="AA397" s="14"/>
      <c r="AB397" s="18"/>
      <c r="AC397" s="18"/>
      <c r="AD397" s="16"/>
    </row>
    <row r="398" spans="1:30" ht="25.5" customHeight="1" x14ac:dyDescent="0.25">
      <c r="A398" s="10"/>
      <c r="B398" s="10"/>
      <c r="C398" s="10"/>
      <c r="D398" s="10"/>
      <c r="E398" s="14"/>
      <c r="F398" s="18"/>
      <c r="G398" s="16"/>
      <c r="H398" s="18"/>
      <c r="I398" s="18"/>
      <c r="J398" s="16"/>
      <c r="K398" s="18"/>
      <c r="L398" s="18"/>
      <c r="M398" s="16"/>
      <c r="N398" s="18"/>
      <c r="O398" s="18"/>
      <c r="P398" s="16"/>
      <c r="Q398" s="14"/>
      <c r="R398" s="18"/>
      <c r="S398" s="18"/>
      <c r="T398" s="16"/>
      <c r="U398" s="18"/>
      <c r="V398" s="18"/>
      <c r="W398" s="16"/>
      <c r="X398" s="18"/>
      <c r="Y398" s="18"/>
      <c r="Z398" s="16"/>
      <c r="AA398" s="14"/>
      <c r="AB398" s="18"/>
      <c r="AC398" s="18"/>
      <c r="AD398" s="16"/>
    </row>
  </sheetData>
  <autoFilter ref="A8:AD398"/>
  <mergeCells count="2089">
    <mergeCell ref="U212:U216"/>
    <mergeCell ref="V212:V216"/>
    <mergeCell ref="X217:X221"/>
    <mergeCell ref="Y217:Y221"/>
    <mergeCell ref="Z217:Z221"/>
    <mergeCell ref="AA217:AA221"/>
    <mergeCell ref="AB217:AB221"/>
    <mergeCell ref="AC217:AC221"/>
    <mergeCell ref="AD217:AD221"/>
    <mergeCell ref="W212:W216"/>
    <mergeCell ref="X212:X216"/>
    <mergeCell ref="Y212:Y216"/>
    <mergeCell ref="Z212:Z216"/>
    <mergeCell ref="AA212:AA216"/>
    <mergeCell ref="AB212:AB216"/>
    <mergeCell ref="AC212:AC216"/>
    <mergeCell ref="AD212:AD216"/>
    <mergeCell ref="E217:E221"/>
    <mergeCell ref="F217:F221"/>
    <mergeCell ref="G217:G221"/>
    <mergeCell ref="H217:H221"/>
    <mergeCell ref="I217:I221"/>
    <mergeCell ref="J217:J221"/>
    <mergeCell ref="K217:K221"/>
    <mergeCell ref="L217:L221"/>
    <mergeCell ref="M217:M221"/>
    <mergeCell ref="N217:N221"/>
    <mergeCell ref="O217:O221"/>
    <mergeCell ref="P217:P221"/>
    <mergeCell ref="Q217:Q221"/>
    <mergeCell ref="T217:T221"/>
    <mergeCell ref="U217:U221"/>
    <mergeCell ref="V217:V221"/>
    <mergeCell ref="W217:W221"/>
    <mergeCell ref="R217:R221"/>
    <mergeCell ref="S217:S221"/>
    <mergeCell ref="Z207:Z211"/>
    <mergeCell ref="AA207:AA211"/>
    <mergeCell ref="AB207:AB211"/>
    <mergeCell ref="AC207:AC211"/>
    <mergeCell ref="AD207:AD211"/>
    <mergeCell ref="A212:A216"/>
    <mergeCell ref="B212:B216"/>
    <mergeCell ref="C212:C216"/>
    <mergeCell ref="D212:D216"/>
    <mergeCell ref="E212:E216"/>
    <mergeCell ref="F212:F216"/>
    <mergeCell ref="G212:G216"/>
    <mergeCell ref="H212:H216"/>
    <mergeCell ref="I212:I216"/>
    <mergeCell ref="J212:J216"/>
    <mergeCell ref="K212:K216"/>
    <mergeCell ref="L212:L216"/>
    <mergeCell ref="M212:M216"/>
    <mergeCell ref="N212:N216"/>
    <mergeCell ref="O212:O216"/>
    <mergeCell ref="P212:P216"/>
    <mergeCell ref="Q212:Q216"/>
    <mergeCell ref="R212:R216"/>
    <mergeCell ref="S212:S216"/>
    <mergeCell ref="T212:T216"/>
    <mergeCell ref="A217:A221"/>
    <mergeCell ref="B217:B221"/>
    <mergeCell ref="C217:C221"/>
    <mergeCell ref="D217:D221"/>
    <mergeCell ref="AC202:AC206"/>
    <mergeCell ref="AD202:AD206"/>
    <mergeCell ref="A207:A211"/>
    <mergeCell ref="B207:B211"/>
    <mergeCell ref="C207:C211"/>
    <mergeCell ref="D207:D211"/>
    <mergeCell ref="E207:E211"/>
    <mergeCell ref="F207:F211"/>
    <mergeCell ref="G207:G211"/>
    <mergeCell ref="H207:H211"/>
    <mergeCell ref="I207:I211"/>
    <mergeCell ref="J207:J211"/>
    <mergeCell ref="K207:K211"/>
    <mergeCell ref="L207:L211"/>
    <mergeCell ref="M207:M211"/>
    <mergeCell ref="N207:N211"/>
    <mergeCell ref="O207:O211"/>
    <mergeCell ref="P207:P211"/>
    <mergeCell ref="Q207:Q211"/>
    <mergeCell ref="R207:R211"/>
    <mergeCell ref="S207:S211"/>
    <mergeCell ref="T207:T211"/>
    <mergeCell ref="U207:U211"/>
    <mergeCell ref="V207:V211"/>
    <mergeCell ref="W207:W211"/>
    <mergeCell ref="X207:X211"/>
    <mergeCell ref="Y207:Y211"/>
    <mergeCell ref="AB197:AB201"/>
    <mergeCell ref="AC197:AC201"/>
    <mergeCell ref="AD197:AD201"/>
    <mergeCell ref="A202:A206"/>
    <mergeCell ref="B202:B206"/>
    <mergeCell ref="C202:C206"/>
    <mergeCell ref="D202:D206"/>
    <mergeCell ref="E202:E206"/>
    <mergeCell ref="F202:F206"/>
    <mergeCell ref="G202:G206"/>
    <mergeCell ref="H202:H206"/>
    <mergeCell ref="I202:I206"/>
    <mergeCell ref="J202:J206"/>
    <mergeCell ref="K202:K206"/>
    <mergeCell ref="L202:L206"/>
    <mergeCell ref="M202:M206"/>
    <mergeCell ref="N202:N206"/>
    <mergeCell ref="O202:O206"/>
    <mergeCell ref="P202:P206"/>
    <mergeCell ref="Q202:Q206"/>
    <mergeCell ref="R202:R206"/>
    <mergeCell ref="S202:S206"/>
    <mergeCell ref="T202:T206"/>
    <mergeCell ref="U202:U206"/>
    <mergeCell ref="V202:V206"/>
    <mergeCell ref="W202:W206"/>
    <mergeCell ref="X202:X206"/>
    <mergeCell ref="Y202:Y206"/>
    <mergeCell ref="Z202:Z206"/>
    <mergeCell ref="AA202:AA206"/>
    <mergeCell ref="AB202:AB206"/>
    <mergeCell ref="K197:K201"/>
    <mergeCell ref="L197:L201"/>
    <mergeCell ref="M197:M201"/>
    <mergeCell ref="N197:N201"/>
    <mergeCell ref="O197:O201"/>
    <mergeCell ref="P197:P201"/>
    <mergeCell ref="Q197:Q201"/>
    <mergeCell ref="R197:R201"/>
    <mergeCell ref="S197:S201"/>
    <mergeCell ref="T197:T201"/>
    <mergeCell ref="U197:U201"/>
    <mergeCell ref="V197:V201"/>
    <mergeCell ref="W197:W201"/>
    <mergeCell ref="X197:X201"/>
    <mergeCell ref="Y197:Y201"/>
    <mergeCell ref="Z197:Z201"/>
    <mergeCell ref="AA197:AA201"/>
    <mergeCell ref="A187:A191"/>
    <mergeCell ref="B187:B191"/>
    <mergeCell ref="C187:C191"/>
    <mergeCell ref="D187:D191"/>
    <mergeCell ref="E187:E191"/>
    <mergeCell ref="F187:F191"/>
    <mergeCell ref="G187:G191"/>
    <mergeCell ref="A197:A201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97:J201"/>
    <mergeCell ref="A192:A196"/>
    <mergeCell ref="B192:B196"/>
    <mergeCell ref="C192:C196"/>
    <mergeCell ref="D192:D196"/>
    <mergeCell ref="E192:E196"/>
    <mergeCell ref="F192:F196"/>
    <mergeCell ref="G192:G196"/>
    <mergeCell ref="H192:H196"/>
    <mergeCell ref="I192:I196"/>
    <mergeCell ref="J192:J196"/>
    <mergeCell ref="K192:K196"/>
    <mergeCell ref="L192:L196"/>
    <mergeCell ref="M192:M196"/>
    <mergeCell ref="N192:N196"/>
    <mergeCell ref="O192:O196"/>
    <mergeCell ref="P192:P196"/>
    <mergeCell ref="Q192:Q196"/>
    <mergeCell ref="D184:D186"/>
    <mergeCell ref="E184:E186"/>
    <mergeCell ref="F184:F186"/>
    <mergeCell ref="G184:G186"/>
    <mergeCell ref="H184:H186"/>
    <mergeCell ref="I184:I186"/>
    <mergeCell ref="J184:J186"/>
    <mergeCell ref="K184:K186"/>
    <mergeCell ref="L184:L186"/>
    <mergeCell ref="M184:M186"/>
    <mergeCell ref="N184:N186"/>
    <mergeCell ref="O184:O186"/>
    <mergeCell ref="P184:P186"/>
    <mergeCell ref="Q184:Q186"/>
    <mergeCell ref="R184:R186"/>
    <mergeCell ref="S184:S186"/>
    <mergeCell ref="T184:T186"/>
    <mergeCell ref="X184:X186"/>
    <mergeCell ref="Y184:Y186"/>
    <mergeCell ref="Z184:Z186"/>
    <mergeCell ref="AA184:AA186"/>
    <mergeCell ref="AB184:AB186"/>
    <mergeCell ref="AC184:AC186"/>
    <mergeCell ref="AD184:AD186"/>
    <mergeCell ref="R86:R90"/>
    <mergeCell ref="S86:S90"/>
    <mergeCell ref="T86:T90"/>
    <mergeCell ref="U86:U90"/>
    <mergeCell ref="V86:V90"/>
    <mergeCell ref="W86:W90"/>
    <mergeCell ref="X86:X90"/>
    <mergeCell ref="Y86:Y90"/>
    <mergeCell ref="Z86:Z90"/>
    <mergeCell ref="AA86:AA90"/>
    <mergeCell ref="AB86:AB90"/>
    <mergeCell ref="AC86:AC90"/>
    <mergeCell ref="AD86:AD90"/>
    <mergeCell ref="R174:R178"/>
    <mergeCell ref="S174:S178"/>
    <mergeCell ref="T174:T178"/>
    <mergeCell ref="U174:U178"/>
    <mergeCell ref="V174:V178"/>
    <mergeCell ref="W174:W178"/>
    <mergeCell ref="Z170:Z173"/>
    <mergeCell ref="U184:U186"/>
    <mergeCell ref="A86:A90"/>
    <mergeCell ref="B86:B90"/>
    <mergeCell ref="C86:C90"/>
    <mergeCell ref="D86:D90"/>
    <mergeCell ref="E86:E90"/>
    <mergeCell ref="F86:F90"/>
    <mergeCell ref="G86:G90"/>
    <mergeCell ref="H86:H90"/>
    <mergeCell ref="I86:I90"/>
    <mergeCell ref="J86:J90"/>
    <mergeCell ref="K86:K90"/>
    <mergeCell ref="L86:L90"/>
    <mergeCell ref="M86:M90"/>
    <mergeCell ref="N86:N90"/>
    <mergeCell ref="O86:O90"/>
    <mergeCell ref="P86:P90"/>
    <mergeCell ref="Q86:Q90"/>
    <mergeCell ref="D384:D398"/>
    <mergeCell ref="E384:E398"/>
    <mergeCell ref="F384:F398"/>
    <mergeCell ref="G384:G398"/>
    <mergeCell ref="H384:H398"/>
    <mergeCell ref="I384:I398"/>
    <mergeCell ref="J384:J398"/>
    <mergeCell ref="K384:K398"/>
    <mergeCell ref="L384:L398"/>
    <mergeCell ref="M384:M398"/>
    <mergeCell ref="N384:N398"/>
    <mergeCell ref="O384:O398"/>
    <mergeCell ref="P384:P398"/>
    <mergeCell ref="Q384:Q398"/>
    <mergeCell ref="AC384:AC398"/>
    <mergeCell ref="AD384:AD398"/>
    <mergeCell ref="T384:T398"/>
    <mergeCell ref="U384:U398"/>
    <mergeCell ref="V384:V398"/>
    <mergeCell ref="W384:W398"/>
    <mergeCell ref="X384:X398"/>
    <mergeCell ref="Y384:Y398"/>
    <mergeCell ref="Z384:Z398"/>
    <mergeCell ref="AA384:AA398"/>
    <mergeCell ref="AB384:AB398"/>
    <mergeCell ref="R384:R398"/>
    <mergeCell ref="S384:S398"/>
    <mergeCell ref="V369:V383"/>
    <mergeCell ref="W369:W383"/>
    <mergeCell ref="X369:X383"/>
    <mergeCell ref="Y369:Y383"/>
    <mergeCell ref="Z369:Z383"/>
    <mergeCell ref="AA369:AA383"/>
    <mergeCell ref="AB369:AB383"/>
    <mergeCell ref="AC369:AC383"/>
    <mergeCell ref="AD369:AD383"/>
    <mergeCell ref="A369:A383"/>
    <mergeCell ref="B369:B383"/>
    <mergeCell ref="C369:C383"/>
    <mergeCell ref="D369:D383"/>
    <mergeCell ref="E369:E383"/>
    <mergeCell ref="F369:F383"/>
    <mergeCell ref="G369:G383"/>
    <mergeCell ref="H369:H383"/>
    <mergeCell ref="I369:I383"/>
    <mergeCell ref="J369:J383"/>
    <mergeCell ref="K369:K383"/>
    <mergeCell ref="L369:L383"/>
    <mergeCell ref="M369:M383"/>
    <mergeCell ref="N369:N383"/>
    <mergeCell ref="O369:O383"/>
    <mergeCell ref="P369:P383"/>
    <mergeCell ref="Q369:Q383"/>
    <mergeCell ref="R369:R383"/>
    <mergeCell ref="A384:A398"/>
    <mergeCell ref="B384:B398"/>
    <mergeCell ref="C384:C398"/>
    <mergeCell ref="S369:S383"/>
    <mergeCell ref="T369:T383"/>
    <mergeCell ref="U369:U383"/>
    <mergeCell ref="X354:X368"/>
    <mergeCell ref="Y354:Y368"/>
    <mergeCell ref="Z354:Z368"/>
    <mergeCell ref="AA354:AA368"/>
    <mergeCell ref="AB354:AB368"/>
    <mergeCell ref="AC354:AC368"/>
    <mergeCell ref="AD354:AD368"/>
    <mergeCell ref="A354:A368"/>
    <mergeCell ref="B354:B368"/>
    <mergeCell ref="C354:C368"/>
    <mergeCell ref="D354:D368"/>
    <mergeCell ref="E354:E368"/>
    <mergeCell ref="F354:F368"/>
    <mergeCell ref="G354:G368"/>
    <mergeCell ref="H354:H368"/>
    <mergeCell ref="I354:I368"/>
    <mergeCell ref="J354:J368"/>
    <mergeCell ref="K354:K368"/>
    <mergeCell ref="L354:L368"/>
    <mergeCell ref="M354:M368"/>
    <mergeCell ref="N354:N368"/>
    <mergeCell ref="O354:O368"/>
    <mergeCell ref="P354:P368"/>
    <mergeCell ref="Q354:Q368"/>
    <mergeCell ref="R354:R368"/>
    <mergeCell ref="S354:S368"/>
    <mergeCell ref="T354:T368"/>
    <mergeCell ref="U354:U368"/>
    <mergeCell ref="V354:V368"/>
    <mergeCell ref="W354:W368"/>
    <mergeCell ref="Z349:Z353"/>
    <mergeCell ref="AA349:AA353"/>
    <mergeCell ref="AB349:AB353"/>
    <mergeCell ref="AC349:AC353"/>
    <mergeCell ref="AD349:AD353"/>
    <mergeCell ref="Q349:Q353"/>
    <mergeCell ref="R349:R353"/>
    <mergeCell ref="S349:S353"/>
    <mergeCell ref="T349:T353"/>
    <mergeCell ref="U349:U353"/>
    <mergeCell ref="V349:V353"/>
    <mergeCell ref="W349:W353"/>
    <mergeCell ref="X349:X353"/>
    <mergeCell ref="Y349:Y353"/>
    <mergeCell ref="AB344:AB348"/>
    <mergeCell ref="AC344:AC348"/>
    <mergeCell ref="AD344:AD348"/>
    <mergeCell ref="A349:A353"/>
    <mergeCell ref="B349:B353"/>
    <mergeCell ref="C349:C353"/>
    <mergeCell ref="D349:D353"/>
    <mergeCell ref="E349:E353"/>
    <mergeCell ref="F349:F353"/>
    <mergeCell ref="G349:G353"/>
    <mergeCell ref="H349:H353"/>
    <mergeCell ref="I349:I353"/>
    <mergeCell ref="J349:J353"/>
    <mergeCell ref="K349:K353"/>
    <mergeCell ref="L349:L353"/>
    <mergeCell ref="M349:M353"/>
    <mergeCell ref="N349:N353"/>
    <mergeCell ref="O349:O353"/>
    <mergeCell ref="P349:P353"/>
    <mergeCell ref="S344:S348"/>
    <mergeCell ref="T344:T348"/>
    <mergeCell ref="U344:U348"/>
    <mergeCell ref="V344:V348"/>
    <mergeCell ref="W344:W348"/>
    <mergeCell ref="X344:X348"/>
    <mergeCell ref="Y344:Y348"/>
    <mergeCell ref="Z344:Z348"/>
    <mergeCell ref="AA344:AA348"/>
    <mergeCell ref="J344:J348"/>
    <mergeCell ref="K344:K348"/>
    <mergeCell ref="L344:L348"/>
    <mergeCell ref="M344:M348"/>
    <mergeCell ref="N344:N348"/>
    <mergeCell ref="O344:O348"/>
    <mergeCell ref="P344:P348"/>
    <mergeCell ref="Q344:Q348"/>
    <mergeCell ref="R344:R348"/>
    <mergeCell ref="A344:A348"/>
    <mergeCell ref="B344:B348"/>
    <mergeCell ref="C344:C348"/>
    <mergeCell ref="D344:D348"/>
    <mergeCell ref="E344:E348"/>
    <mergeCell ref="F344:F348"/>
    <mergeCell ref="G344:G348"/>
    <mergeCell ref="H344:H348"/>
    <mergeCell ref="I344:I348"/>
    <mergeCell ref="U334:U338"/>
    <mergeCell ref="V334:V338"/>
    <mergeCell ref="W334:W338"/>
    <mergeCell ref="X334:X338"/>
    <mergeCell ref="Y334:Y338"/>
    <mergeCell ref="Z334:Z338"/>
    <mergeCell ref="AA334:AA338"/>
    <mergeCell ref="AA339:AA343"/>
    <mergeCell ref="AB339:AB343"/>
    <mergeCell ref="AC339:AC343"/>
    <mergeCell ref="AD339:AD343"/>
    <mergeCell ref="R339:R343"/>
    <mergeCell ref="S339:S343"/>
    <mergeCell ref="T339:T343"/>
    <mergeCell ref="U339:U343"/>
    <mergeCell ref="V339:V343"/>
    <mergeCell ref="W339:W343"/>
    <mergeCell ref="X339:X343"/>
    <mergeCell ref="Y339:Y343"/>
    <mergeCell ref="Z339:Z343"/>
    <mergeCell ref="A339:A343"/>
    <mergeCell ref="B339:B343"/>
    <mergeCell ref="C339:C343"/>
    <mergeCell ref="D339:D343"/>
    <mergeCell ref="E339:E343"/>
    <mergeCell ref="F339:F343"/>
    <mergeCell ref="G339:G343"/>
    <mergeCell ref="H339:H343"/>
    <mergeCell ref="I339:I343"/>
    <mergeCell ref="J339:J343"/>
    <mergeCell ref="K339:K343"/>
    <mergeCell ref="L339:L343"/>
    <mergeCell ref="M339:M343"/>
    <mergeCell ref="N339:N343"/>
    <mergeCell ref="O339:O343"/>
    <mergeCell ref="P339:P343"/>
    <mergeCell ref="Q339:Q343"/>
    <mergeCell ref="AB334:AB338"/>
    <mergeCell ref="A334:A338"/>
    <mergeCell ref="B334:B338"/>
    <mergeCell ref="C334:C338"/>
    <mergeCell ref="D334:D338"/>
    <mergeCell ref="E334:E338"/>
    <mergeCell ref="F334:F338"/>
    <mergeCell ref="G334:G338"/>
    <mergeCell ref="H334:H338"/>
    <mergeCell ref="I334:I338"/>
    <mergeCell ref="J334:J338"/>
    <mergeCell ref="K334:K338"/>
    <mergeCell ref="L334:L338"/>
    <mergeCell ref="M334:M338"/>
    <mergeCell ref="N334:N338"/>
    <mergeCell ref="O334:O338"/>
    <mergeCell ref="P334:P338"/>
    <mergeCell ref="Q334:Q338"/>
    <mergeCell ref="R334:R338"/>
    <mergeCell ref="S334:S338"/>
    <mergeCell ref="V329:V333"/>
    <mergeCell ref="W329:W333"/>
    <mergeCell ref="X329:X333"/>
    <mergeCell ref="Y329:Y333"/>
    <mergeCell ref="Z329:Z333"/>
    <mergeCell ref="AA329:AA333"/>
    <mergeCell ref="AB329:AB333"/>
    <mergeCell ref="AC334:AC338"/>
    <mergeCell ref="AD334:AD338"/>
    <mergeCell ref="T334:T338"/>
    <mergeCell ref="AB319:AB323"/>
    <mergeCell ref="AC319:AC323"/>
    <mergeCell ref="AD319:AD323"/>
    <mergeCell ref="AC329:AC333"/>
    <mergeCell ref="AD329:AD333"/>
    <mergeCell ref="A329:A333"/>
    <mergeCell ref="B329:B333"/>
    <mergeCell ref="C329:C333"/>
    <mergeCell ref="D329:D333"/>
    <mergeCell ref="E329:E333"/>
    <mergeCell ref="F329:F333"/>
    <mergeCell ref="G329:G333"/>
    <mergeCell ref="H329:H333"/>
    <mergeCell ref="I329:I333"/>
    <mergeCell ref="J329:J333"/>
    <mergeCell ref="K329:K333"/>
    <mergeCell ref="L329:L333"/>
    <mergeCell ref="M329:M333"/>
    <mergeCell ref="N329:N333"/>
    <mergeCell ref="O329:O333"/>
    <mergeCell ref="P329:P333"/>
    <mergeCell ref="Q329:Q333"/>
    <mergeCell ref="R329:R333"/>
    <mergeCell ref="S329:S333"/>
    <mergeCell ref="T329:T333"/>
    <mergeCell ref="U329:U333"/>
    <mergeCell ref="X324:X328"/>
    <mergeCell ref="Y324:Y328"/>
    <mergeCell ref="Z324:Z328"/>
    <mergeCell ref="AA324:AA328"/>
    <mergeCell ref="AB324:AB328"/>
    <mergeCell ref="AC324:AC328"/>
    <mergeCell ref="AD324:AD328"/>
    <mergeCell ref="A324:A328"/>
    <mergeCell ref="B324:B328"/>
    <mergeCell ref="C324:C328"/>
    <mergeCell ref="D324:D328"/>
    <mergeCell ref="E324:E328"/>
    <mergeCell ref="F324:F328"/>
    <mergeCell ref="G324:G328"/>
    <mergeCell ref="H324:H328"/>
    <mergeCell ref="I324:I328"/>
    <mergeCell ref="J324:J328"/>
    <mergeCell ref="K324:K328"/>
    <mergeCell ref="L324:L328"/>
    <mergeCell ref="M324:M328"/>
    <mergeCell ref="N324:N328"/>
    <mergeCell ref="O324:O328"/>
    <mergeCell ref="P324:P328"/>
    <mergeCell ref="Q324:Q328"/>
    <mergeCell ref="R324:R328"/>
    <mergeCell ref="S324:S328"/>
    <mergeCell ref="T324:T328"/>
    <mergeCell ref="U324:U328"/>
    <mergeCell ref="V324:V328"/>
    <mergeCell ref="W324:W328"/>
    <mergeCell ref="P319:P323"/>
    <mergeCell ref="S314:S318"/>
    <mergeCell ref="T314:T318"/>
    <mergeCell ref="U314:U318"/>
    <mergeCell ref="V314:V318"/>
    <mergeCell ref="W314:W318"/>
    <mergeCell ref="X314:X318"/>
    <mergeCell ref="Y314:Y318"/>
    <mergeCell ref="Z314:Z318"/>
    <mergeCell ref="AA314:AA318"/>
    <mergeCell ref="J314:J318"/>
    <mergeCell ref="K314:K318"/>
    <mergeCell ref="L314:L318"/>
    <mergeCell ref="M314:M318"/>
    <mergeCell ref="N314:N318"/>
    <mergeCell ref="O314:O318"/>
    <mergeCell ref="Q319:Q323"/>
    <mergeCell ref="R319:R323"/>
    <mergeCell ref="S319:S323"/>
    <mergeCell ref="T319:T323"/>
    <mergeCell ref="U319:U323"/>
    <mergeCell ref="V319:V323"/>
    <mergeCell ref="W319:W323"/>
    <mergeCell ref="X319:X323"/>
    <mergeCell ref="Y319:Y323"/>
    <mergeCell ref="AB314:AB318"/>
    <mergeCell ref="AC314:AC318"/>
    <mergeCell ref="AD314:AD318"/>
    <mergeCell ref="Z319:Z323"/>
    <mergeCell ref="AA319:AA323"/>
    <mergeCell ref="H309:H313"/>
    <mergeCell ref="I309:I313"/>
    <mergeCell ref="J309:J313"/>
    <mergeCell ref="K309:K313"/>
    <mergeCell ref="L309:L313"/>
    <mergeCell ref="M309:M313"/>
    <mergeCell ref="N309:N313"/>
    <mergeCell ref="O309:O313"/>
    <mergeCell ref="A319:A323"/>
    <mergeCell ref="B319:B323"/>
    <mergeCell ref="C319:C323"/>
    <mergeCell ref="D319:D323"/>
    <mergeCell ref="E319:E323"/>
    <mergeCell ref="F319:F323"/>
    <mergeCell ref="G319:G323"/>
    <mergeCell ref="H319:H323"/>
    <mergeCell ref="I319:I323"/>
    <mergeCell ref="J319:J323"/>
    <mergeCell ref="K319:K323"/>
    <mergeCell ref="L319:L323"/>
    <mergeCell ref="M319:M323"/>
    <mergeCell ref="N319:N323"/>
    <mergeCell ref="O319:O323"/>
    <mergeCell ref="V309:V313"/>
    <mergeCell ref="W309:W313"/>
    <mergeCell ref="X309:X313"/>
    <mergeCell ref="Y309:Y313"/>
    <mergeCell ref="Z309:Z313"/>
    <mergeCell ref="AC304:AC308"/>
    <mergeCell ref="AD304:AD308"/>
    <mergeCell ref="P314:P318"/>
    <mergeCell ref="Q314:Q318"/>
    <mergeCell ref="R314:R318"/>
    <mergeCell ref="A314:A318"/>
    <mergeCell ref="B314:B318"/>
    <mergeCell ref="C314:C318"/>
    <mergeCell ref="D314:D318"/>
    <mergeCell ref="E314:E318"/>
    <mergeCell ref="F314:F318"/>
    <mergeCell ref="G314:G318"/>
    <mergeCell ref="H314:H318"/>
    <mergeCell ref="I314:I318"/>
    <mergeCell ref="AA309:AA313"/>
    <mergeCell ref="AB309:AB313"/>
    <mergeCell ref="AC309:AC313"/>
    <mergeCell ref="AD309:AD313"/>
    <mergeCell ref="A309:A313"/>
    <mergeCell ref="B309:B313"/>
    <mergeCell ref="C309:C313"/>
    <mergeCell ref="D309:D313"/>
    <mergeCell ref="E309:E313"/>
    <mergeCell ref="F309:F313"/>
    <mergeCell ref="G309:G313"/>
    <mergeCell ref="P309:P313"/>
    <mergeCell ref="Q309:Q313"/>
    <mergeCell ref="T304:T308"/>
    <mergeCell ref="U304:U308"/>
    <mergeCell ref="V304:V308"/>
    <mergeCell ref="W304:W308"/>
    <mergeCell ref="X304:X308"/>
    <mergeCell ref="Y304:Y308"/>
    <mergeCell ref="Z304:Z308"/>
    <mergeCell ref="AA304:AA308"/>
    <mergeCell ref="AB304:AB308"/>
    <mergeCell ref="A304:A308"/>
    <mergeCell ref="B304:B308"/>
    <mergeCell ref="C304:C308"/>
    <mergeCell ref="D304:D308"/>
    <mergeCell ref="E304:E308"/>
    <mergeCell ref="F304:F308"/>
    <mergeCell ref="G304:G308"/>
    <mergeCell ref="H304:H308"/>
    <mergeCell ref="I304:I308"/>
    <mergeCell ref="J304:J308"/>
    <mergeCell ref="K304:K308"/>
    <mergeCell ref="L304:L308"/>
    <mergeCell ref="M304:M308"/>
    <mergeCell ref="N304:N308"/>
    <mergeCell ref="O304:O308"/>
    <mergeCell ref="P304:P308"/>
    <mergeCell ref="R309:R313"/>
    <mergeCell ref="S309:S313"/>
    <mergeCell ref="T309:T313"/>
    <mergeCell ref="U309:U313"/>
    <mergeCell ref="Q304:Q308"/>
    <mergeCell ref="R304:R308"/>
    <mergeCell ref="S304:S308"/>
    <mergeCell ref="V300:V303"/>
    <mergeCell ref="W300:W303"/>
    <mergeCell ref="X300:X303"/>
    <mergeCell ref="Y300:Y303"/>
    <mergeCell ref="Z300:Z303"/>
    <mergeCell ref="AA300:AA303"/>
    <mergeCell ref="AB300:AB303"/>
    <mergeCell ref="AC300:AC303"/>
    <mergeCell ref="AD300:AD303"/>
    <mergeCell ref="A300:A303"/>
    <mergeCell ref="B300:B303"/>
    <mergeCell ref="C300:C303"/>
    <mergeCell ref="D300:D303"/>
    <mergeCell ref="E300:E303"/>
    <mergeCell ref="F300:F303"/>
    <mergeCell ref="G300:G303"/>
    <mergeCell ref="H300:H303"/>
    <mergeCell ref="I300:I303"/>
    <mergeCell ref="J300:J303"/>
    <mergeCell ref="K300:K303"/>
    <mergeCell ref="L300:L303"/>
    <mergeCell ref="M300:M303"/>
    <mergeCell ref="N300:N303"/>
    <mergeCell ref="O300:O303"/>
    <mergeCell ref="P300:P303"/>
    <mergeCell ref="Q300:Q303"/>
    <mergeCell ref="R300:R303"/>
    <mergeCell ref="S300:S303"/>
    <mergeCell ref="T300:T303"/>
    <mergeCell ref="U300:U303"/>
    <mergeCell ref="X296:X299"/>
    <mergeCell ref="Y296:Y299"/>
    <mergeCell ref="Z296:Z299"/>
    <mergeCell ref="AA296:AA299"/>
    <mergeCell ref="AB296:AB299"/>
    <mergeCell ref="AC296:AC299"/>
    <mergeCell ref="AD296:AD299"/>
    <mergeCell ref="A296:A299"/>
    <mergeCell ref="B296:B299"/>
    <mergeCell ref="C296:C299"/>
    <mergeCell ref="D296:D299"/>
    <mergeCell ref="E296:E299"/>
    <mergeCell ref="F296:F299"/>
    <mergeCell ref="G296:G299"/>
    <mergeCell ref="H296:H299"/>
    <mergeCell ref="I296:I299"/>
    <mergeCell ref="J296:J299"/>
    <mergeCell ref="K296:K299"/>
    <mergeCell ref="L296:L299"/>
    <mergeCell ref="M296:M299"/>
    <mergeCell ref="N296:N299"/>
    <mergeCell ref="O296:O299"/>
    <mergeCell ref="P296:P299"/>
    <mergeCell ref="Q296:Q299"/>
    <mergeCell ref="R296:R299"/>
    <mergeCell ref="S296:S299"/>
    <mergeCell ref="T296:T299"/>
    <mergeCell ref="U296:U299"/>
    <mergeCell ref="V296:V299"/>
    <mergeCell ref="W296:W299"/>
    <mergeCell ref="Z292:Z295"/>
    <mergeCell ref="AA292:AA295"/>
    <mergeCell ref="AB292:AB295"/>
    <mergeCell ref="AC292:AC295"/>
    <mergeCell ref="AD292:AD295"/>
    <mergeCell ref="Q292:Q295"/>
    <mergeCell ref="R292:R295"/>
    <mergeCell ref="S292:S295"/>
    <mergeCell ref="T292:T295"/>
    <mergeCell ref="U292:U295"/>
    <mergeCell ref="V292:V295"/>
    <mergeCell ref="W292:W295"/>
    <mergeCell ref="X292:X295"/>
    <mergeCell ref="Y292:Y295"/>
    <mergeCell ref="AB288:AB291"/>
    <mergeCell ref="AC288:AC291"/>
    <mergeCell ref="AD288:AD291"/>
    <mergeCell ref="A292:A295"/>
    <mergeCell ref="B292:B295"/>
    <mergeCell ref="C292:C295"/>
    <mergeCell ref="D292:D295"/>
    <mergeCell ref="E292:E295"/>
    <mergeCell ref="F292:F295"/>
    <mergeCell ref="G292:G295"/>
    <mergeCell ref="H292:H295"/>
    <mergeCell ref="I292:I295"/>
    <mergeCell ref="J292:J295"/>
    <mergeCell ref="K292:K295"/>
    <mergeCell ref="L292:L295"/>
    <mergeCell ref="M292:M295"/>
    <mergeCell ref="N292:N295"/>
    <mergeCell ref="O292:O295"/>
    <mergeCell ref="P292:P295"/>
    <mergeCell ref="S288:S291"/>
    <mergeCell ref="T288:T291"/>
    <mergeCell ref="U288:U291"/>
    <mergeCell ref="V288:V291"/>
    <mergeCell ref="W288:W291"/>
    <mergeCell ref="X288:X291"/>
    <mergeCell ref="Y288:Y291"/>
    <mergeCell ref="Z288:Z291"/>
    <mergeCell ref="AA288:AA291"/>
    <mergeCell ref="J288:J291"/>
    <mergeCell ref="K288:K291"/>
    <mergeCell ref="L288:L291"/>
    <mergeCell ref="M288:M291"/>
    <mergeCell ref="N288:N291"/>
    <mergeCell ref="O288:O291"/>
    <mergeCell ref="P288:P291"/>
    <mergeCell ref="Q288:Q291"/>
    <mergeCell ref="R288:R291"/>
    <mergeCell ref="A288:A291"/>
    <mergeCell ref="B288:B291"/>
    <mergeCell ref="C288:C291"/>
    <mergeCell ref="D288:D291"/>
    <mergeCell ref="E288:E291"/>
    <mergeCell ref="F288:F291"/>
    <mergeCell ref="G288:G291"/>
    <mergeCell ref="H288:H291"/>
    <mergeCell ref="I288:I291"/>
    <mergeCell ref="U276:U281"/>
    <mergeCell ref="V276:V281"/>
    <mergeCell ref="W276:W281"/>
    <mergeCell ref="X276:X281"/>
    <mergeCell ref="Y276:Y281"/>
    <mergeCell ref="Z276:Z281"/>
    <mergeCell ref="AA276:AA281"/>
    <mergeCell ref="AA282:AA287"/>
    <mergeCell ref="AB282:AB287"/>
    <mergeCell ref="AC282:AC287"/>
    <mergeCell ref="AD282:AD287"/>
    <mergeCell ref="R282:R287"/>
    <mergeCell ref="S282:S287"/>
    <mergeCell ref="T282:T287"/>
    <mergeCell ref="U282:U287"/>
    <mergeCell ref="V282:V287"/>
    <mergeCell ref="W282:W287"/>
    <mergeCell ref="X282:X287"/>
    <mergeCell ref="Y282:Y287"/>
    <mergeCell ref="Z282:Z287"/>
    <mergeCell ref="A282:A287"/>
    <mergeCell ref="B282:B287"/>
    <mergeCell ref="C282:C287"/>
    <mergeCell ref="D282:D287"/>
    <mergeCell ref="E282:E287"/>
    <mergeCell ref="F282:F287"/>
    <mergeCell ref="G282:G287"/>
    <mergeCell ref="H282:H287"/>
    <mergeCell ref="I282:I287"/>
    <mergeCell ref="J282:J287"/>
    <mergeCell ref="K282:K287"/>
    <mergeCell ref="L282:L287"/>
    <mergeCell ref="M282:M287"/>
    <mergeCell ref="N282:N287"/>
    <mergeCell ref="O282:O287"/>
    <mergeCell ref="P282:P287"/>
    <mergeCell ref="Q282:Q287"/>
    <mergeCell ref="AB276:AB281"/>
    <mergeCell ref="A276:A281"/>
    <mergeCell ref="B276:B281"/>
    <mergeCell ref="C276:C281"/>
    <mergeCell ref="D276:D281"/>
    <mergeCell ref="E276:E281"/>
    <mergeCell ref="F276:F281"/>
    <mergeCell ref="G276:G281"/>
    <mergeCell ref="H276:H281"/>
    <mergeCell ref="I276:I281"/>
    <mergeCell ref="J276:J281"/>
    <mergeCell ref="K276:K281"/>
    <mergeCell ref="L276:L281"/>
    <mergeCell ref="M276:M281"/>
    <mergeCell ref="N276:N281"/>
    <mergeCell ref="O276:O281"/>
    <mergeCell ref="P276:P281"/>
    <mergeCell ref="Q276:Q281"/>
    <mergeCell ref="R276:R281"/>
    <mergeCell ref="S276:S281"/>
    <mergeCell ref="V270:V275"/>
    <mergeCell ref="W270:W275"/>
    <mergeCell ref="X270:X275"/>
    <mergeCell ref="Y270:Y275"/>
    <mergeCell ref="Z270:Z275"/>
    <mergeCell ref="AA270:AA275"/>
    <mergeCell ref="AB270:AB275"/>
    <mergeCell ref="AC276:AC281"/>
    <mergeCell ref="AD276:AD281"/>
    <mergeCell ref="T276:T281"/>
    <mergeCell ref="AB258:AB263"/>
    <mergeCell ref="AC258:AC263"/>
    <mergeCell ref="AD258:AD263"/>
    <mergeCell ref="AC270:AC275"/>
    <mergeCell ref="AD270:AD275"/>
    <mergeCell ref="A270:A275"/>
    <mergeCell ref="B270:B275"/>
    <mergeCell ref="C270:C275"/>
    <mergeCell ref="D270:D275"/>
    <mergeCell ref="E270:E275"/>
    <mergeCell ref="F270:F275"/>
    <mergeCell ref="G270:G275"/>
    <mergeCell ref="H270:H275"/>
    <mergeCell ref="I270:I275"/>
    <mergeCell ref="J270:J275"/>
    <mergeCell ref="K270:K275"/>
    <mergeCell ref="L270:L275"/>
    <mergeCell ref="M270:M275"/>
    <mergeCell ref="N270:N275"/>
    <mergeCell ref="O270:O275"/>
    <mergeCell ref="P270:P275"/>
    <mergeCell ref="Q270:Q275"/>
    <mergeCell ref="R270:R275"/>
    <mergeCell ref="S270:S275"/>
    <mergeCell ref="T270:T275"/>
    <mergeCell ref="U270:U275"/>
    <mergeCell ref="X264:X269"/>
    <mergeCell ref="Y264:Y269"/>
    <mergeCell ref="Z264:Z269"/>
    <mergeCell ref="AA264:AA269"/>
    <mergeCell ref="AB264:AB269"/>
    <mergeCell ref="AC264:AC269"/>
    <mergeCell ref="AD264:AD269"/>
    <mergeCell ref="A264:A269"/>
    <mergeCell ref="B264:B269"/>
    <mergeCell ref="C264:C269"/>
    <mergeCell ref="D264:D269"/>
    <mergeCell ref="E264:E269"/>
    <mergeCell ref="F264:F269"/>
    <mergeCell ref="G264:G269"/>
    <mergeCell ref="H264:H269"/>
    <mergeCell ref="I264:I269"/>
    <mergeCell ref="J264:J269"/>
    <mergeCell ref="K264:K269"/>
    <mergeCell ref="L264:L269"/>
    <mergeCell ref="M264:M269"/>
    <mergeCell ref="N264:N269"/>
    <mergeCell ref="O264:O269"/>
    <mergeCell ref="P264:P269"/>
    <mergeCell ref="Q264:Q269"/>
    <mergeCell ref="R264:R269"/>
    <mergeCell ref="S264:S269"/>
    <mergeCell ref="T264:T269"/>
    <mergeCell ref="U264:U269"/>
    <mergeCell ref="V264:V269"/>
    <mergeCell ref="W264:W269"/>
    <mergeCell ref="P258:P263"/>
    <mergeCell ref="S252:S257"/>
    <mergeCell ref="T252:T257"/>
    <mergeCell ref="U252:U257"/>
    <mergeCell ref="V252:V257"/>
    <mergeCell ref="W252:W257"/>
    <mergeCell ref="X252:X257"/>
    <mergeCell ref="Y252:Y257"/>
    <mergeCell ref="Z252:Z257"/>
    <mergeCell ref="AA252:AA257"/>
    <mergeCell ref="J252:J257"/>
    <mergeCell ref="K252:K257"/>
    <mergeCell ref="L252:L257"/>
    <mergeCell ref="M252:M257"/>
    <mergeCell ref="N252:N257"/>
    <mergeCell ref="O252:O257"/>
    <mergeCell ref="Q258:Q263"/>
    <mergeCell ref="R258:R263"/>
    <mergeCell ref="S258:S263"/>
    <mergeCell ref="T258:T263"/>
    <mergeCell ref="U258:U263"/>
    <mergeCell ref="V258:V263"/>
    <mergeCell ref="W258:W263"/>
    <mergeCell ref="X258:X263"/>
    <mergeCell ref="Y258:Y263"/>
    <mergeCell ref="AB252:AB257"/>
    <mergeCell ref="AC252:AC257"/>
    <mergeCell ref="AD252:AD257"/>
    <mergeCell ref="Z258:Z263"/>
    <mergeCell ref="AA258:AA263"/>
    <mergeCell ref="H246:H251"/>
    <mergeCell ref="I246:I251"/>
    <mergeCell ref="J246:J251"/>
    <mergeCell ref="K246:K251"/>
    <mergeCell ref="L246:L251"/>
    <mergeCell ref="M246:M251"/>
    <mergeCell ref="N246:N251"/>
    <mergeCell ref="O246:O251"/>
    <mergeCell ref="A258:A263"/>
    <mergeCell ref="B258:B263"/>
    <mergeCell ref="C258:C263"/>
    <mergeCell ref="D258:D263"/>
    <mergeCell ref="E258:E263"/>
    <mergeCell ref="F258:F263"/>
    <mergeCell ref="G258:G263"/>
    <mergeCell ref="H258:H263"/>
    <mergeCell ref="I258:I263"/>
    <mergeCell ref="J258:J263"/>
    <mergeCell ref="K258:K263"/>
    <mergeCell ref="L258:L263"/>
    <mergeCell ref="M258:M263"/>
    <mergeCell ref="N258:N263"/>
    <mergeCell ref="O258:O263"/>
    <mergeCell ref="V246:V251"/>
    <mergeCell ref="W246:W251"/>
    <mergeCell ref="X246:X251"/>
    <mergeCell ref="Y246:Y251"/>
    <mergeCell ref="Z246:Z251"/>
    <mergeCell ref="AC242:AC245"/>
    <mergeCell ref="AD242:AD245"/>
    <mergeCell ref="P252:P257"/>
    <mergeCell ref="Q252:Q257"/>
    <mergeCell ref="R252:R257"/>
    <mergeCell ref="A252:A257"/>
    <mergeCell ref="B252:B257"/>
    <mergeCell ref="C252:C257"/>
    <mergeCell ref="D252:D257"/>
    <mergeCell ref="E252:E257"/>
    <mergeCell ref="F252:F257"/>
    <mergeCell ref="G252:G257"/>
    <mergeCell ref="H252:H257"/>
    <mergeCell ref="I252:I257"/>
    <mergeCell ref="AA246:AA251"/>
    <mergeCell ref="AB246:AB251"/>
    <mergeCell ref="AC246:AC251"/>
    <mergeCell ref="AD246:AD251"/>
    <mergeCell ref="A246:A251"/>
    <mergeCell ref="B246:B251"/>
    <mergeCell ref="C246:C251"/>
    <mergeCell ref="D246:D251"/>
    <mergeCell ref="E246:E251"/>
    <mergeCell ref="F246:F251"/>
    <mergeCell ref="G246:G251"/>
    <mergeCell ref="P246:P251"/>
    <mergeCell ref="Q246:Q251"/>
    <mergeCell ref="T242:T245"/>
    <mergeCell ref="U242:U245"/>
    <mergeCell ref="V242:V245"/>
    <mergeCell ref="W242:W245"/>
    <mergeCell ref="X242:X245"/>
    <mergeCell ref="Y242:Y245"/>
    <mergeCell ref="Z242:Z245"/>
    <mergeCell ref="AA242:AA245"/>
    <mergeCell ref="AB242:AB245"/>
    <mergeCell ref="A242:A245"/>
    <mergeCell ref="B242:B245"/>
    <mergeCell ref="C242:C245"/>
    <mergeCell ref="D242:D245"/>
    <mergeCell ref="E242:E245"/>
    <mergeCell ref="F242:F245"/>
    <mergeCell ref="G242:G245"/>
    <mergeCell ref="H242:H245"/>
    <mergeCell ref="I242:I245"/>
    <mergeCell ref="J242:J245"/>
    <mergeCell ref="K242:K245"/>
    <mergeCell ref="L242:L245"/>
    <mergeCell ref="M242:M245"/>
    <mergeCell ref="N242:N245"/>
    <mergeCell ref="O242:O245"/>
    <mergeCell ref="P242:P245"/>
    <mergeCell ref="R246:R251"/>
    <mergeCell ref="S246:S251"/>
    <mergeCell ref="T246:T251"/>
    <mergeCell ref="U246:U251"/>
    <mergeCell ref="Q242:Q245"/>
    <mergeCell ref="R242:R245"/>
    <mergeCell ref="S242:S245"/>
    <mergeCell ref="V238:V241"/>
    <mergeCell ref="W238:W241"/>
    <mergeCell ref="X238:X241"/>
    <mergeCell ref="Y238:Y241"/>
    <mergeCell ref="Z238:Z241"/>
    <mergeCell ref="AA238:AA241"/>
    <mergeCell ref="AB238:AB241"/>
    <mergeCell ref="AC238:AC241"/>
    <mergeCell ref="AD238:AD241"/>
    <mergeCell ref="A238:A241"/>
    <mergeCell ref="B238:B241"/>
    <mergeCell ref="C238:C241"/>
    <mergeCell ref="D238:D241"/>
    <mergeCell ref="E238:E241"/>
    <mergeCell ref="F238:F241"/>
    <mergeCell ref="G238:G241"/>
    <mergeCell ref="H238:H241"/>
    <mergeCell ref="I238:I241"/>
    <mergeCell ref="J238:J241"/>
    <mergeCell ref="K238:K241"/>
    <mergeCell ref="L238:L241"/>
    <mergeCell ref="M238:M241"/>
    <mergeCell ref="N238:N241"/>
    <mergeCell ref="O238:O241"/>
    <mergeCell ref="P238:P241"/>
    <mergeCell ref="Q238:Q241"/>
    <mergeCell ref="R238:R241"/>
    <mergeCell ref="S238:S241"/>
    <mergeCell ref="T238:T241"/>
    <mergeCell ref="U238:U241"/>
    <mergeCell ref="X234:X237"/>
    <mergeCell ref="Y234:Y237"/>
    <mergeCell ref="Z234:Z237"/>
    <mergeCell ref="AA234:AA237"/>
    <mergeCell ref="AB234:AB237"/>
    <mergeCell ref="AC234:AC237"/>
    <mergeCell ref="AD234:AD237"/>
    <mergeCell ref="A234:A237"/>
    <mergeCell ref="B234:B237"/>
    <mergeCell ref="C234:C237"/>
    <mergeCell ref="D234:D237"/>
    <mergeCell ref="E234:E237"/>
    <mergeCell ref="F234:F237"/>
    <mergeCell ref="G234:G237"/>
    <mergeCell ref="H234:H237"/>
    <mergeCell ref="I234:I237"/>
    <mergeCell ref="J234:J237"/>
    <mergeCell ref="K234:K237"/>
    <mergeCell ref="L234:L237"/>
    <mergeCell ref="M234:M237"/>
    <mergeCell ref="N234:N237"/>
    <mergeCell ref="O234:O237"/>
    <mergeCell ref="P234:P237"/>
    <mergeCell ref="Q234:Q237"/>
    <mergeCell ref="R234:R237"/>
    <mergeCell ref="S234:S237"/>
    <mergeCell ref="T234:T237"/>
    <mergeCell ref="U234:U237"/>
    <mergeCell ref="V234:V237"/>
    <mergeCell ref="W234:W237"/>
    <mergeCell ref="Z230:Z233"/>
    <mergeCell ref="AA230:AA233"/>
    <mergeCell ref="AB230:AB233"/>
    <mergeCell ref="AC230:AC233"/>
    <mergeCell ref="AD230:AD233"/>
    <mergeCell ref="Q230:Q233"/>
    <mergeCell ref="R230:R233"/>
    <mergeCell ref="S230:S233"/>
    <mergeCell ref="T230:T233"/>
    <mergeCell ref="U230:U233"/>
    <mergeCell ref="V230:V233"/>
    <mergeCell ref="W230:W233"/>
    <mergeCell ref="X230:X233"/>
    <mergeCell ref="Y230:Y233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I226:I229"/>
    <mergeCell ref="AB226:AB229"/>
    <mergeCell ref="AC226:AC229"/>
    <mergeCell ref="AD226:AD229"/>
    <mergeCell ref="A230:A233"/>
    <mergeCell ref="B230:B233"/>
    <mergeCell ref="C230:C233"/>
    <mergeCell ref="D230:D233"/>
    <mergeCell ref="E230:E233"/>
    <mergeCell ref="F230:F233"/>
    <mergeCell ref="G230:G233"/>
    <mergeCell ref="H230:H233"/>
    <mergeCell ref="I230:I233"/>
    <mergeCell ref="J230:J233"/>
    <mergeCell ref="K230:K233"/>
    <mergeCell ref="L230:L233"/>
    <mergeCell ref="M230:M233"/>
    <mergeCell ref="N230:N233"/>
    <mergeCell ref="O230:O233"/>
    <mergeCell ref="P230:P233"/>
    <mergeCell ref="S226:S229"/>
    <mergeCell ref="T226:T229"/>
    <mergeCell ref="U226:U229"/>
    <mergeCell ref="AA222:AA225"/>
    <mergeCell ref="AB222:AB225"/>
    <mergeCell ref="AC222:AC225"/>
    <mergeCell ref="AD222:AD225"/>
    <mergeCell ref="R222:R225"/>
    <mergeCell ref="S222:S225"/>
    <mergeCell ref="T222:T225"/>
    <mergeCell ref="U222:U225"/>
    <mergeCell ref="V222:V225"/>
    <mergeCell ref="W222:W225"/>
    <mergeCell ref="X222:X225"/>
    <mergeCell ref="Y222:Y225"/>
    <mergeCell ref="Z222:Z225"/>
    <mergeCell ref="AA226:AA229"/>
    <mergeCell ref="J226:J229"/>
    <mergeCell ref="K226:K229"/>
    <mergeCell ref="L226:L229"/>
    <mergeCell ref="M226:M229"/>
    <mergeCell ref="N226:N229"/>
    <mergeCell ref="O226:O229"/>
    <mergeCell ref="P226:P229"/>
    <mergeCell ref="Q226:Q229"/>
    <mergeCell ref="R226:R229"/>
    <mergeCell ref="V226:V229"/>
    <mergeCell ref="W226:W229"/>
    <mergeCell ref="X226:X229"/>
    <mergeCell ref="Y226:Y229"/>
    <mergeCell ref="Z226:Z229"/>
    <mergeCell ref="A222:A225"/>
    <mergeCell ref="B222:B225"/>
    <mergeCell ref="C222:C225"/>
    <mergeCell ref="D222:D225"/>
    <mergeCell ref="E222:E225"/>
    <mergeCell ref="F222:F225"/>
    <mergeCell ref="G222:G225"/>
    <mergeCell ref="H222:H225"/>
    <mergeCell ref="I222:I225"/>
    <mergeCell ref="J222:J225"/>
    <mergeCell ref="K222:K225"/>
    <mergeCell ref="L222:L225"/>
    <mergeCell ref="M222:M225"/>
    <mergeCell ref="N222:N225"/>
    <mergeCell ref="O222:O225"/>
    <mergeCell ref="P222:P225"/>
    <mergeCell ref="Q222:Q225"/>
    <mergeCell ref="X192:X196"/>
    <mergeCell ref="Y192:Y196"/>
    <mergeCell ref="Z192:Z196"/>
    <mergeCell ref="AA192:AA196"/>
    <mergeCell ref="AB192:AB196"/>
    <mergeCell ref="AC192:AC196"/>
    <mergeCell ref="AD192:AD196"/>
    <mergeCell ref="R187:R191"/>
    <mergeCell ref="S187:S191"/>
    <mergeCell ref="T187:T191"/>
    <mergeCell ref="U187:U191"/>
    <mergeCell ref="V187:V191"/>
    <mergeCell ref="W187:W191"/>
    <mergeCell ref="X187:X191"/>
    <mergeCell ref="Y187:Y191"/>
    <mergeCell ref="Z187:Z191"/>
    <mergeCell ref="AA187:AA191"/>
    <mergeCell ref="AB187:AB191"/>
    <mergeCell ref="AC187:AC191"/>
    <mergeCell ref="AD187:AD191"/>
    <mergeCell ref="R192:R196"/>
    <mergeCell ref="S192:S196"/>
    <mergeCell ref="T192:T196"/>
    <mergeCell ref="U192:U196"/>
    <mergeCell ref="V192:V196"/>
    <mergeCell ref="A179:A183"/>
    <mergeCell ref="B179:B183"/>
    <mergeCell ref="C179:C183"/>
    <mergeCell ref="D179:D183"/>
    <mergeCell ref="E179:E183"/>
    <mergeCell ref="F179:F183"/>
    <mergeCell ref="G179:G183"/>
    <mergeCell ref="H179:H183"/>
    <mergeCell ref="I179:I183"/>
    <mergeCell ref="J179:J183"/>
    <mergeCell ref="K179:K183"/>
    <mergeCell ref="L179:L183"/>
    <mergeCell ref="M179:M183"/>
    <mergeCell ref="N179:N183"/>
    <mergeCell ref="O179:O183"/>
    <mergeCell ref="P179:P183"/>
    <mergeCell ref="W192:W196"/>
    <mergeCell ref="V184:V186"/>
    <mergeCell ref="W184:W186"/>
    <mergeCell ref="H187:H191"/>
    <mergeCell ref="I187:I191"/>
    <mergeCell ref="J187:J191"/>
    <mergeCell ref="K187:K191"/>
    <mergeCell ref="L187:L191"/>
    <mergeCell ref="M187:M191"/>
    <mergeCell ref="N187:N191"/>
    <mergeCell ref="O187:O191"/>
    <mergeCell ref="P187:P191"/>
    <mergeCell ref="Q187:Q191"/>
    <mergeCell ref="A184:A186"/>
    <mergeCell ref="B184:B186"/>
    <mergeCell ref="C184:C186"/>
    <mergeCell ref="A174:A178"/>
    <mergeCell ref="B174:B178"/>
    <mergeCell ref="C174:C178"/>
    <mergeCell ref="D174:D178"/>
    <mergeCell ref="E174:E178"/>
    <mergeCell ref="F174:F178"/>
    <mergeCell ref="G174:G178"/>
    <mergeCell ref="H174:H178"/>
    <mergeCell ref="I174:I178"/>
    <mergeCell ref="J174:J178"/>
    <mergeCell ref="K174:K178"/>
    <mergeCell ref="L174:L178"/>
    <mergeCell ref="M174:M178"/>
    <mergeCell ref="N174:N178"/>
    <mergeCell ref="O174:O178"/>
    <mergeCell ref="P174:P178"/>
    <mergeCell ref="Q174:Q178"/>
    <mergeCell ref="Q170:Q173"/>
    <mergeCell ref="R170:R173"/>
    <mergeCell ref="S170:S173"/>
    <mergeCell ref="T170:T173"/>
    <mergeCell ref="U170:U173"/>
    <mergeCell ref="V170:V173"/>
    <mergeCell ref="W170:W173"/>
    <mergeCell ref="X170:X173"/>
    <mergeCell ref="Y170:Y173"/>
    <mergeCell ref="Q179:Q183"/>
    <mergeCell ref="R179:R183"/>
    <mergeCell ref="S179:S183"/>
    <mergeCell ref="T179:T183"/>
    <mergeCell ref="U179:U183"/>
    <mergeCell ref="X174:X178"/>
    <mergeCell ref="Y174:Y178"/>
    <mergeCell ref="Z174:Z178"/>
    <mergeCell ref="AA174:AA178"/>
    <mergeCell ref="AB174:AB178"/>
    <mergeCell ref="AC174:AC178"/>
    <mergeCell ref="AD174:AD178"/>
    <mergeCell ref="V179:V183"/>
    <mergeCell ref="W179:W183"/>
    <mergeCell ref="X179:X183"/>
    <mergeCell ref="Y179:Y183"/>
    <mergeCell ref="Z179:Z183"/>
    <mergeCell ref="AA179:AA183"/>
    <mergeCell ref="AB179:AB183"/>
    <mergeCell ref="AC179:AC183"/>
    <mergeCell ref="AD179:AD183"/>
    <mergeCell ref="AB166:AB169"/>
    <mergeCell ref="AC166:AC169"/>
    <mergeCell ref="AD166:AD169"/>
    <mergeCell ref="A170:A173"/>
    <mergeCell ref="B170:B173"/>
    <mergeCell ref="C170:C173"/>
    <mergeCell ref="D170:D173"/>
    <mergeCell ref="E170:E173"/>
    <mergeCell ref="F170:F173"/>
    <mergeCell ref="G170:G173"/>
    <mergeCell ref="H170:H173"/>
    <mergeCell ref="I170:I173"/>
    <mergeCell ref="J170:J173"/>
    <mergeCell ref="K170:K173"/>
    <mergeCell ref="L170:L173"/>
    <mergeCell ref="M170:M173"/>
    <mergeCell ref="N170:N173"/>
    <mergeCell ref="O170:O173"/>
    <mergeCell ref="P170:P173"/>
    <mergeCell ref="S166:S169"/>
    <mergeCell ref="T166:T169"/>
    <mergeCell ref="U166:U169"/>
    <mergeCell ref="V166:V169"/>
    <mergeCell ref="W166:W169"/>
    <mergeCell ref="X166:X169"/>
    <mergeCell ref="Y166:Y169"/>
    <mergeCell ref="Z166:Z169"/>
    <mergeCell ref="AA170:AA173"/>
    <mergeCell ref="AB170:AB173"/>
    <mergeCell ref="AC170:AC173"/>
    <mergeCell ref="AD170:AD173"/>
    <mergeCell ref="AA166:AA169"/>
    <mergeCell ref="J166:J169"/>
    <mergeCell ref="K166:K169"/>
    <mergeCell ref="L166:L169"/>
    <mergeCell ref="M166:M169"/>
    <mergeCell ref="N166:N169"/>
    <mergeCell ref="O166:O169"/>
    <mergeCell ref="P166:P169"/>
    <mergeCell ref="Q166:Q169"/>
    <mergeCell ref="R166:R169"/>
    <mergeCell ref="A166:A169"/>
    <mergeCell ref="B166:B169"/>
    <mergeCell ref="C166:C169"/>
    <mergeCell ref="D166:D169"/>
    <mergeCell ref="E166:E169"/>
    <mergeCell ref="F166:F169"/>
    <mergeCell ref="G166:G169"/>
    <mergeCell ref="H166:H169"/>
    <mergeCell ref="I166:I169"/>
    <mergeCell ref="U156:U159"/>
    <mergeCell ref="V156:V159"/>
    <mergeCell ref="W156:W159"/>
    <mergeCell ref="X156:X159"/>
    <mergeCell ref="Y156:Y159"/>
    <mergeCell ref="Z156:Z159"/>
    <mergeCell ref="AA156:AA159"/>
    <mergeCell ref="AA160:AA165"/>
    <mergeCell ref="AB160:AB165"/>
    <mergeCell ref="AC160:AC165"/>
    <mergeCell ref="AD160:AD165"/>
    <mergeCell ref="R160:R165"/>
    <mergeCell ref="S160:S165"/>
    <mergeCell ref="T160:T165"/>
    <mergeCell ref="U160:U165"/>
    <mergeCell ref="V160:V165"/>
    <mergeCell ref="W160:W165"/>
    <mergeCell ref="X160:X165"/>
    <mergeCell ref="Y160:Y165"/>
    <mergeCell ref="Z160:Z165"/>
    <mergeCell ref="A160:A165"/>
    <mergeCell ref="B160:B165"/>
    <mergeCell ref="C160:C165"/>
    <mergeCell ref="D160:D165"/>
    <mergeCell ref="E160:E165"/>
    <mergeCell ref="F160:F165"/>
    <mergeCell ref="G160:G165"/>
    <mergeCell ref="H160:H165"/>
    <mergeCell ref="I160:I165"/>
    <mergeCell ref="J160:J165"/>
    <mergeCell ref="K160:K165"/>
    <mergeCell ref="L160:L165"/>
    <mergeCell ref="M160:M165"/>
    <mergeCell ref="N160:N165"/>
    <mergeCell ref="O160:O165"/>
    <mergeCell ref="P160:P165"/>
    <mergeCell ref="Q160:Q165"/>
    <mergeCell ref="AB156:AB159"/>
    <mergeCell ref="A156:A159"/>
    <mergeCell ref="B156:B159"/>
    <mergeCell ref="C156:C159"/>
    <mergeCell ref="D156:D159"/>
    <mergeCell ref="E156:E159"/>
    <mergeCell ref="F156:F159"/>
    <mergeCell ref="G156:G159"/>
    <mergeCell ref="H156:H159"/>
    <mergeCell ref="I156:I159"/>
    <mergeCell ref="J156:J159"/>
    <mergeCell ref="K156:K159"/>
    <mergeCell ref="L156:L159"/>
    <mergeCell ref="M156:M159"/>
    <mergeCell ref="N156:N159"/>
    <mergeCell ref="O156:O159"/>
    <mergeCell ref="P156:P159"/>
    <mergeCell ref="Q156:Q159"/>
    <mergeCell ref="R156:R159"/>
    <mergeCell ref="S156:S159"/>
    <mergeCell ref="V152:V155"/>
    <mergeCell ref="W152:W155"/>
    <mergeCell ref="X152:X155"/>
    <mergeCell ref="Y152:Y155"/>
    <mergeCell ref="Z152:Z155"/>
    <mergeCell ref="AA152:AA155"/>
    <mergeCell ref="AB152:AB155"/>
    <mergeCell ref="AC156:AC159"/>
    <mergeCell ref="AD156:AD159"/>
    <mergeCell ref="T156:T159"/>
    <mergeCell ref="AC152:AC155"/>
    <mergeCell ref="AD152:AD155"/>
    <mergeCell ref="A152:A155"/>
    <mergeCell ref="B152:B155"/>
    <mergeCell ref="C152:C155"/>
    <mergeCell ref="D152:D155"/>
    <mergeCell ref="E152:E155"/>
    <mergeCell ref="F152:F155"/>
    <mergeCell ref="G152:G155"/>
    <mergeCell ref="H152:H155"/>
    <mergeCell ref="I152:I155"/>
    <mergeCell ref="J152:J155"/>
    <mergeCell ref="K152:K155"/>
    <mergeCell ref="L152:L155"/>
    <mergeCell ref="M152:M155"/>
    <mergeCell ref="N152:N155"/>
    <mergeCell ref="O152:O155"/>
    <mergeCell ref="P152:P155"/>
    <mergeCell ref="Q152:Q155"/>
    <mergeCell ref="R152:R155"/>
    <mergeCell ref="S152:S155"/>
    <mergeCell ref="T152:T155"/>
    <mergeCell ref="U152:U155"/>
    <mergeCell ref="A147:A151"/>
    <mergeCell ref="B147:B151"/>
    <mergeCell ref="C147:C151"/>
    <mergeCell ref="D147:D151"/>
    <mergeCell ref="E147:E151"/>
    <mergeCell ref="F147:F151"/>
    <mergeCell ref="G147:G151"/>
    <mergeCell ref="H147:H151"/>
    <mergeCell ref="I147:I151"/>
    <mergeCell ref="J147:J151"/>
    <mergeCell ref="K147:K151"/>
    <mergeCell ref="L147:L151"/>
    <mergeCell ref="M147:M151"/>
    <mergeCell ref="N147:N151"/>
    <mergeCell ref="O147:O151"/>
    <mergeCell ref="P147:P151"/>
    <mergeCell ref="Q147:Q151"/>
    <mergeCell ref="D118:D124"/>
    <mergeCell ref="E118:E124"/>
    <mergeCell ref="F118:F124"/>
    <mergeCell ref="G118:G124"/>
    <mergeCell ref="H118:H124"/>
    <mergeCell ref="I118:I124"/>
    <mergeCell ref="J118:J124"/>
    <mergeCell ref="K118:K124"/>
    <mergeCell ref="L118:L124"/>
    <mergeCell ref="M118:M124"/>
    <mergeCell ref="Z118:Z124"/>
    <mergeCell ref="AA118:AA124"/>
    <mergeCell ref="AB118:AB124"/>
    <mergeCell ref="AC118:AC124"/>
    <mergeCell ref="AD118:AD124"/>
    <mergeCell ref="AD147:AD151"/>
    <mergeCell ref="R147:R151"/>
    <mergeCell ref="S147:S151"/>
    <mergeCell ref="T147:T151"/>
    <mergeCell ref="U147:U151"/>
    <mergeCell ref="V147:V151"/>
    <mergeCell ref="W147:W151"/>
    <mergeCell ref="X147:X151"/>
    <mergeCell ref="Y147:Y151"/>
    <mergeCell ref="Z147:Z151"/>
    <mergeCell ref="AA147:AA151"/>
    <mergeCell ref="AB147:AB151"/>
    <mergeCell ref="AC147:AC151"/>
    <mergeCell ref="AC75:AC79"/>
    <mergeCell ref="AC80:AC85"/>
    <mergeCell ref="AD80:AD85"/>
    <mergeCell ref="T80:T85"/>
    <mergeCell ref="U80:U85"/>
    <mergeCell ref="V80:V85"/>
    <mergeCell ref="W80:W85"/>
    <mergeCell ref="X80:X85"/>
    <mergeCell ref="Y80:Y85"/>
    <mergeCell ref="Z80:Z85"/>
    <mergeCell ref="AA80:AA85"/>
    <mergeCell ref="Z111:Z117"/>
    <mergeCell ref="AA111:AA117"/>
    <mergeCell ref="AB111:AB117"/>
    <mergeCell ref="AC111:AC117"/>
    <mergeCell ref="AD111:AD117"/>
    <mergeCell ref="AB80:AB85"/>
    <mergeCell ref="Z70:Z74"/>
    <mergeCell ref="AA70:AA74"/>
    <mergeCell ref="AB70:AB74"/>
    <mergeCell ref="AC70:AC74"/>
    <mergeCell ref="AD70:AD74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V75:V79"/>
    <mergeCell ref="W75:W79"/>
    <mergeCell ref="X75:X79"/>
    <mergeCell ref="Y75:Y79"/>
    <mergeCell ref="Z75:Z79"/>
    <mergeCell ref="AA75:AA79"/>
    <mergeCell ref="AB75:AB79"/>
    <mergeCell ref="V70:V74"/>
    <mergeCell ref="W70:W74"/>
    <mergeCell ref="Z61:Z69"/>
    <mergeCell ref="AA61:AA69"/>
    <mergeCell ref="AB61:AB69"/>
    <mergeCell ref="AC61:AC69"/>
    <mergeCell ref="AD61:AD69"/>
    <mergeCell ref="AD75:AD79"/>
    <mergeCell ref="A75:A79"/>
    <mergeCell ref="B75:B79"/>
    <mergeCell ref="C75:C79"/>
    <mergeCell ref="D75:D79"/>
    <mergeCell ref="E75:E79"/>
    <mergeCell ref="F75:F79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X70:X74"/>
    <mergeCell ref="Y70:Y74"/>
    <mergeCell ref="T61:T69"/>
    <mergeCell ref="U61:U69"/>
    <mergeCell ref="V61:V69"/>
    <mergeCell ref="W61:W69"/>
    <mergeCell ref="X61:X69"/>
    <mergeCell ref="Y61:Y69"/>
    <mergeCell ref="AB51:AB60"/>
    <mergeCell ref="AC51:AC60"/>
    <mergeCell ref="AD51:AD60"/>
    <mergeCell ref="A70:A74"/>
    <mergeCell ref="B70:B74"/>
    <mergeCell ref="C70:C74"/>
    <mergeCell ref="D70:D74"/>
    <mergeCell ref="E70:E74"/>
    <mergeCell ref="F70:F74"/>
    <mergeCell ref="G70:G74"/>
    <mergeCell ref="H70:H74"/>
    <mergeCell ref="I70:I74"/>
    <mergeCell ref="J70:J74"/>
    <mergeCell ref="K70:K74"/>
    <mergeCell ref="L70:L74"/>
    <mergeCell ref="M70:M74"/>
    <mergeCell ref="N70:N74"/>
    <mergeCell ref="O70:O74"/>
    <mergeCell ref="P70:P74"/>
    <mergeCell ref="Q70:Q74"/>
    <mergeCell ref="R70:R74"/>
    <mergeCell ref="S70:S74"/>
    <mergeCell ref="T70:T74"/>
    <mergeCell ref="U70:U74"/>
    <mergeCell ref="A61:A69"/>
    <mergeCell ref="B61:B69"/>
    <mergeCell ref="C61:C69"/>
    <mergeCell ref="D61:D69"/>
    <mergeCell ref="E61:E69"/>
    <mergeCell ref="F61:F69"/>
    <mergeCell ref="G61:G69"/>
    <mergeCell ref="H61:H69"/>
    <mergeCell ref="I61:I69"/>
    <mergeCell ref="J61:J69"/>
    <mergeCell ref="K61:K69"/>
    <mergeCell ref="L61:L69"/>
    <mergeCell ref="M61:M69"/>
    <mergeCell ref="N61:N69"/>
    <mergeCell ref="O61:O69"/>
    <mergeCell ref="P61:P69"/>
    <mergeCell ref="S51:S60"/>
    <mergeCell ref="J51:J60"/>
    <mergeCell ref="K51:K60"/>
    <mergeCell ref="L51:L60"/>
    <mergeCell ref="M51:M60"/>
    <mergeCell ref="N51:N60"/>
    <mergeCell ref="O51:O60"/>
    <mergeCell ref="Q61:Q69"/>
    <mergeCell ref="R61:R69"/>
    <mergeCell ref="S61:S69"/>
    <mergeCell ref="A51:A60"/>
    <mergeCell ref="B51:B60"/>
    <mergeCell ref="C51:C60"/>
    <mergeCell ref="D51:D60"/>
    <mergeCell ref="E51:E60"/>
    <mergeCell ref="F51:F60"/>
    <mergeCell ref="G51:G60"/>
    <mergeCell ref="H51:H60"/>
    <mergeCell ref="I51:I60"/>
    <mergeCell ref="A6:A8"/>
    <mergeCell ref="B6:B8"/>
    <mergeCell ref="C6:C8"/>
    <mergeCell ref="D6:D8"/>
    <mergeCell ref="E6:G7"/>
    <mergeCell ref="A9:A13"/>
    <mergeCell ref="B9:B13"/>
    <mergeCell ref="C9:C13"/>
    <mergeCell ref="D9:D13"/>
    <mergeCell ref="E9:E13"/>
    <mergeCell ref="A14:A19"/>
    <mergeCell ref="B14:B19"/>
    <mergeCell ref="C14:C19"/>
    <mergeCell ref="D14:D19"/>
    <mergeCell ref="E14:E19"/>
    <mergeCell ref="F14:F19"/>
    <mergeCell ref="G14:G19"/>
    <mergeCell ref="C1:AD1"/>
    <mergeCell ref="C2:AD2"/>
    <mergeCell ref="C3:AD3"/>
    <mergeCell ref="C4:AD4"/>
    <mergeCell ref="N7:P7"/>
    <mergeCell ref="Q7:Q8"/>
    <mergeCell ref="X7:Z7"/>
    <mergeCell ref="AA7:AA8"/>
    <mergeCell ref="H6:J7"/>
    <mergeCell ref="K6:AD6"/>
    <mergeCell ref="K7:M7"/>
    <mergeCell ref="R7:T7"/>
    <mergeCell ref="U7:W7"/>
    <mergeCell ref="AB7:AD7"/>
    <mergeCell ref="P51:P60"/>
    <mergeCell ref="Q51:Q60"/>
    <mergeCell ref="R51:R60"/>
    <mergeCell ref="N20:N24"/>
    <mergeCell ref="O20:O24"/>
    <mergeCell ref="P20:P24"/>
    <mergeCell ref="T51:T60"/>
    <mergeCell ref="U51:U60"/>
    <mergeCell ref="V51:V60"/>
    <mergeCell ref="W51:W60"/>
    <mergeCell ref="X51:X60"/>
    <mergeCell ref="Y51:Y60"/>
    <mergeCell ref="Z51:Z60"/>
    <mergeCell ref="AA51:AA60"/>
    <mergeCell ref="P9:P13"/>
    <mergeCell ref="Q9:Q13"/>
    <mergeCell ref="R9:R13"/>
    <mergeCell ref="S9:S13"/>
    <mergeCell ref="T9:T13"/>
    <mergeCell ref="U9:U13"/>
    <mergeCell ref="AB9:AB13"/>
    <mergeCell ref="AC9:AC13"/>
    <mergeCell ref="Z9:Z13"/>
    <mergeCell ref="AD9:AD13"/>
    <mergeCell ref="A46:A50"/>
    <mergeCell ref="B46:B50"/>
    <mergeCell ref="C46:C50"/>
    <mergeCell ref="F46:F50"/>
    <mergeCell ref="G46:G50"/>
    <mergeCell ref="H46:H50"/>
    <mergeCell ref="I46:I50"/>
    <mergeCell ref="J46:J50"/>
    <mergeCell ref="K46:K50"/>
    <mergeCell ref="V25:V30"/>
    <mergeCell ref="W25:W30"/>
    <mergeCell ref="S41:S45"/>
    <mergeCell ref="T41:T45"/>
    <mergeCell ref="P46:P50"/>
    <mergeCell ref="Q46:Q50"/>
    <mergeCell ref="R46:R50"/>
    <mergeCell ref="E46:E50"/>
    <mergeCell ref="D46:D50"/>
    <mergeCell ref="V9:V13"/>
    <mergeCell ref="W9:W13"/>
    <mergeCell ref="X9:X13"/>
    <mergeCell ref="Y9:Y13"/>
    <mergeCell ref="AA9:AA13"/>
    <mergeCell ref="F9:F13"/>
    <mergeCell ref="G9:G13"/>
    <mergeCell ref="H9:H13"/>
    <mergeCell ref="I9:I13"/>
    <mergeCell ref="J9:J13"/>
    <mergeCell ref="Z46:Z50"/>
    <mergeCell ref="AA46:AA50"/>
    <mergeCell ref="AB46:AB50"/>
    <mergeCell ref="AC46:AC50"/>
    <mergeCell ref="AD46:AD50"/>
    <mergeCell ref="U46:U50"/>
    <mergeCell ref="V46:V50"/>
    <mergeCell ref="W46:W50"/>
    <mergeCell ref="X46:X50"/>
    <mergeCell ref="Y46:Y50"/>
    <mergeCell ref="S25:S30"/>
    <mergeCell ref="T25:T30"/>
    <mergeCell ref="U25:U30"/>
    <mergeCell ref="K9:K13"/>
    <mergeCell ref="Q41:Q45"/>
    <mergeCell ref="R41:R45"/>
    <mergeCell ref="L9:L13"/>
    <mergeCell ref="M9:M13"/>
    <mergeCell ref="N9:N13"/>
    <mergeCell ref="O9:O13"/>
    <mergeCell ref="R36:R40"/>
    <mergeCell ref="S36:S40"/>
    <mergeCell ref="T36:T40"/>
    <mergeCell ref="U36:U40"/>
    <mergeCell ref="AD14:AD19"/>
    <mergeCell ref="AB25:AB30"/>
    <mergeCell ref="AC25:AC30"/>
    <mergeCell ref="AD25:AD30"/>
    <mergeCell ref="AD20:AD24"/>
    <mergeCell ref="L46:L50"/>
    <mergeCell ref="M46:M50"/>
    <mergeCell ref="N46:N50"/>
    <mergeCell ref="O46:O50"/>
    <mergeCell ref="X31:X35"/>
    <mergeCell ref="Y31:Y35"/>
    <mergeCell ref="Z31:Z35"/>
    <mergeCell ref="AA31:AA35"/>
    <mergeCell ref="AB31:AB35"/>
    <mergeCell ref="AC31:AC35"/>
    <mergeCell ref="AD31:AD35"/>
    <mergeCell ref="S46:S50"/>
    <mergeCell ref="T46:T50"/>
    <mergeCell ref="W36:W40"/>
    <mergeCell ref="X36:X40"/>
    <mergeCell ref="Y36:Y40"/>
    <mergeCell ref="Z36:Z40"/>
    <mergeCell ref="AA36:AA40"/>
    <mergeCell ref="U41:U45"/>
    <mergeCell ref="V41:V45"/>
    <mergeCell ref="W41:W45"/>
    <mergeCell ref="Y14:Y19"/>
    <mergeCell ref="Z14:Z19"/>
    <mergeCell ref="AA14:AA19"/>
    <mergeCell ref="J14:J19"/>
    <mergeCell ref="K14:K19"/>
    <mergeCell ref="L14:L19"/>
    <mergeCell ref="M14:M19"/>
    <mergeCell ref="N14:N19"/>
    <mergeCell ref="O14:O19"/>
    <mergeCell ref="P14:P19"/>
    <mergeCell ref="Q14:Q19"/>
    <mergeCell ref="R14:R19"/>
    <mergeCell ref="AC20:AC24"/>
    <mergeCell ref="X20:X24"/>
    <mergeCell ref="Y20:Y24"/>
    <mergeCell ref="Z20:Z24"/>
    <mergeCell ref="AA20:AA24"/>
    <mergeCell ref="AB20:AB24"/>
    <mergeCell ref="S14:S19"/>
    <mergeCell ref="T14:T19"/>
    <mergeCell ref="T20:T24"/>
    <mergeCell ref="U20:U24"/>
    <mergeCell ref="V20:V24"/>
    <mergeCell ref="W20:W24"/>
    <mergeCell ref="Q20:Q24"/>
    <mergeCell ref="R20:R24"/>
    <mergeCell ref="AB14:AB19"/>
    <mergeCell ref="AC14:AC19"/>
    <mergeCell ref="H14:H19"/>
    <mergeCell ref="I14:I19"/>
    <mergeCell ref="J25:J30"/>
    <mergeCell ref="K25:K30"/>
    <mergeCell ref="U14:U19"/>
    <mergeCell ref="V14:V19"/>
    <mergeCell ref="W14:W19"/>
    <mergeCell ref="X14:X19"/>
    <mergeCell ref="A20:A24"/>
    <mergeCell ref="B20:B24"/>
    <mergeCell ref="C20:C24"/>
    <mergeCell ref="D20:D24"/>
    <mergeCell ref="E20:E24"/>
    <mergeCell ref="F20:F24"/>
    <mergeCell ref="G20:G24"/>
    <mergeCell ref="H20:H24"/>
    <mergeCell ref="I20:I24"/>
    <mergeCell ref="J20:J24"/>
    <mergeCell ref="K20:K24"/>
    <mergeCell ref="L20:L24"/>
    <mergeCell ref="M20:M24"/>
    <mergeCell ref="S20:S24"/>
    <mergeCell ref="O36:O40"/>
    <mergeCell ref="P41:P45"/>
    <mergeCell ref="R31:R35"/>
    <mergeCell ref="P25:P30"/>
    <mergeCell ref="Q25:Q30"/>
    <mergeCell ref="R25:R30"/>
    <mergeCell ref="AB36:AB40"/>
    <mergeCell ref="AC36:AC40"/>
    <mergeCell ref="AD36:AD40"/>
    <mergeCell ref="U31:U35"/>
    <mergeCell ref="V31:V35"/>
    <mergeCell ref="W31:W35"/>
    <mergeCell ref="S31:S35"/>
    <mergeCell ref="T31:T35"/>
    <mergeCell ref="V36:V40"/>
    <mergeCell ref="A25:A30"/>
    <mergeCell ref="B25:B30"/>
    <mergeCell ref="C25:C30"/>
    <mergeCell ref="D25:D30"/>
    <mergeCell ref="E25:E30"/>
    <mergeCell ref="F25:F30"/>
    <mergeCell ref="G25:G30"/>
    <mergeCell ref="H25:H30"/>
    <mergeCell ref="I25:I30"/>
    <mergeCell ref="A31:A35"/>
    <mergeCell ref="B31:B35"/>
    <mergeCell ref="C31:C35"/>
    <mergeCell ref="D31:D35"/>
    <mergeCell ref="E31:E35"/>
    <mergeCell ref="F31:F35"/>
    <mergeCell ref="G31:G35"/>
    <mergeCell ref="H31:H35"/>
    <mergeCell ref="I31:I35"/>
    <mergeCell ref="J36:J40"/>
    <mergeCell ref="X41:X45"/>
    <mergeCell ref="Y41:Y45"/>
    <mergeCell ref="Z41:Z45"/>
    <mergeCell ref="AA41:AA45"/>
    <mergeCell ref="AB41:AB45"/>
    <mergeCell ref="AC41:AC45"/>
    <mergeCell ref="AD41:AD45"/>
    <mergeCell ref="A36:A40"/>
    <mergeCell ref="B36:B40"/>
    <mergeCell ref="C36:C40"/>
    <mergeCell ref="D36:D40"/>
    <mergeCell ref="E36:E40"/>
    <mergeCell ref="F36:F40"/>
    <mergeCell ref="G36:G40"/>
    <mergeCell ref="H36:H40"/>
    <mergeCell ref="I36:I40"/>
    <mergeCell ref="A41:A45"/>
    <mergeCell ref="B41:B45"/>
    <mergeCell ref="C41:C45"/>
    <mergeCell ref="D41:D45"/>
    <mergeCell ref="E41:E45"/>
    <mergeCell ref="F41:F45"/>
    <mergeCell ref="G41:G45"/>
    <mergeCell ref="H41:H45"/>
    <mergeCell ref="I41:I45"/>
    <mergeCell ref="Y25:Y30"/>
    <mergeCell ref="Z25:Z30"/>
    <mergeCell ref="AA25:AA30"/>
    <mergeCell ref="P36:P40"/>
    <mergeCell ref="Q36:Q40"/>
    <mergeCell ref="J31:J35"/>
    <mergeCell ref="K31:K35"/>
    <mergeCell ref="L31:L35"/>
    <mergeCell ref="M31:M35"/>
    <mergeCell ref="N31:N35"/>
    <mergeCell ref="O31:O35"/>
    <mergeCell ref="P31:P35"/>
    <mergeCell ref="Q31:Q35"/>
    <mergeCell ref="X25:X30"/>
    <mergeCell ref="L25:L30"/>
    <mergeCell ref="M25:M30"/>
    <mergeCell ref="N25:N30"/>
    <mergeCell ref="O25:O30"/>
    <mergeCell ref="J41:J45"/>
    <mergeCell ref="K41:K45"/>
    <mergeCell ref="L41:L45"/>
    <mergeCell ref="M41:M45"/>
    <mergeCell ref="N41:N45"/>
    <mergeCell ref="O41:O45"/>
    <mergeCell ref="K36:K40"/>
    <mergeCell ref="L36:L40"/>
    <mergeCell ref="M36:M40"/>
    <mergeCell ref="N36:N40"/>
    <mergeCell ref="R91:R97"/>
    <mergeCell ref="S91:S97"/>
    <mergeCell ref="T91:T97"/>
    <mergeCell ref="U91:U97"/>
    <mergeCell ref="V91:V97"/>
    <mergeCell ref="W91:W97"/>
    <mergeCell ref="X91:X97"/>
    <mergeCell ref="Y91:Y97"/>
    <mergeCell ref="Z91:Z97"/>
    <mergeCell ref="AA91:AA97"/>
    <mergeCell ref="AB91:AB97"/>
    <mergeCell ref="AC91:AC97"/>
    <mergeCell ref="AD91:AD97"/>
    <mergeCell ref="A91:A97"/>
    <mergeCell ref="B91:B97"/>
    <mergeCell ref="C91:C97"/>
    <mergeCell ref="D91:D97"/>
    <mergeCell ref="E91:E97"/>
    <mergeCell ref="F91:F97"/>
    <mergeCell ref="G91:G97"/>
    <mergeCell ref="H91:H97"/>
    <mergeCell ref="I91:I97"/>
    <mergeCell ref="J91:J97"/>
    <mergeCell ref="K91:K97"/>
    <mergeCell ref="L91:L97"/>
    <mergeCell ref="M91:M97"/>
    <mergeCell ref="N91:N97"/>
    <mergeCell ref="O91:O97"/>
    <mergeCell ref="P91:P97"/>
    <mergeCell ref="Q91:Q97"/>
    <mergeCell ref="R98:R104"/>
    <mergeCell ref="S98:S104"/>
    <mergeCell ref="T98:T104"/>
    <mergeCell ref="U98:U104"/>
    <mergeCell ref="V98:V104"/>
    <mergeCell ref="W98:W104"/>
    <mergeCell ref="X98:X104"/>
    <mergeCell ref="Y98:Y104"/>
    <mergeCell ref="Z98:Z104"/>
    <mergeCell ref="AA98:AA104"/>
    <mergeCell ref="AB98:AB104"/>
    <mergeCell ref="AC98:AC104"/>
    <mergeCell ref="AD98:AD104"/>
    <mergeCell ref="A98:A104"/>
    <mergeCell ref="B98:B104"/>
    <mergeCell ref="C98:C104"/>
    <mergeCell ref="D98:D104"/>
    <mergeCell ref="E98:E104"/>
    <mergeCell ref="F98:F104"/>
    <mergeCell ref="G98:G104"/>
    <mergeCell ref="H98:H104"/>
    <mergeCell ref="I98:I104"/>
    <mergeCell ref="J98:J104"/>
    <mergeCell ref="K98:K104"/>
    <mergeCell ref="L98:L104"/>
    <mergeCell ref="M98:M104"/>
    <mergeCell ref="N98:N104"/>
    <mergeCell ref="O98:O104"/>
    <mergeCell ref="P98:P104"/>
    <mergeCell ref="Q98:Q104"/>
    <mergeCell ref="R105:R110"/>
    <mergeCell ref="S105:S110"/>
    <mergeCell ref="T105:T110"/>
    <mergeCell ref="U105:U110"/>
    <mergeCell ref="V105:V110"/>
    <mergeCell ref="W105:W110"/>
    <mergeCell ref="X105:X110"/>
    <mergeCell ref="Y105:Y110"/>
    <mergeCell ref="Z105:Z110"/>
    <mergeCell ref="AA105:AA110"/>
    <mergeCell ref="AB105:AB110"/>
    <mergeCell ref="AC105:AC110"/>
    <mergeCell ref="AD105:AD110"/>
    <mergeCell ref="A105:A110"/>
    <mergeCell ref="B105:B110"/>
    <mergeCell ref="C105:C110"/>
    <mergeCell ref="D105:D110"/>
    <mergeCell ref="E105:E110"/>
    <mergeCell ref="F105:F110"/>
    <mergeCell ref="G105:G110"/>
    <mergeCell ref="H105:H110"/>
    <mergeCell ref="I105:I110"/>
    <mergeCell ref="J105:J110"/>
    <mergeCell ref="K105:K110"/>
    <mergeCell ref="L105:L110"/>
    <mergeCell ref="M105:M110"/>
    <mergeCell ref="N105:N110"/>
    <mergeCell ref="O105:O110"/>
    <mergeCell ref="P105:P110"/>
    <mergeCell ref="Q105:Q110"/>
    <mergeCell ref="N118:N124"/>
    <mergeCell ref="O118:O124"/>
    <mergeCell ref="P118:P124"/>
    <mergeCell ref="Q118:Q124"/>
    <mergeCell ref="R118:R124"/>
    <mergeCell ref="S118:S124"/>
    <mergeCell ref="T118:T124"/>
    <mergeCell ref="U118:U124"/>
    <mergeCell ref="V118:V124"/>
    <mergeCell ref="W118:W124"/>
    <mergeCell ref="X118:X124"/>
    <mergeCell ref="Y118:Y124"/>
    <mergeCell ref="A111:A117"/>
    <mergeCell ref="B111:B117"/>
    <mergeCell ref="C111:C117"/>
    <mergeCell ref="D111:D117"/>
    <mergeCell ref="E111:E117"/>
    <mergeCell ref="F111:F117"/>
    <mergeCell ref="G111:G117"/>
    <mergeCell ref="H111:H117"/>
    <mergeCell ref="I111:I117"/>
    <mergeCell ref="J111:J117"/>
    <mergeCell ref="K111:K117"/>
    <mergeCell ref="L111:L117"/>
    <mergeCell ref="M111:M117"/>
    <mergeCell ref="N111:N117"/>
    <mergeCell ref="O111:O117"/>
    <mergeCell ref="P111:P117"/>
    <mergeCell ref="Q111:Q117"/>
    <mergeCell ref="A118:A124"/>
    <mergeCell ref="B118:B124"/>
    <mergeCell ref="C118:C124"/>
    <mergeCell ref="U125:U129"/>
    <mergeCell ref="V125:V129"/>
    <mergeCell ref="W125:W129"/>
    <mergeCell ref="X125:X129"/>
    <mergeCell ref="Y125:Y129"/>
    <mergeCell ref="Z125:Z129"/>
    <mergeCell ref="AA125:AA129"/>
    <mergeCell ref="AB125:AB129"/>
    <mergeCell ref="AC125:AC129"/>
    <mergeCell ref="AD125:AD129"/>
    <mergeCell ref="R111:R117"/>
    <mergeCell ref="S111:S117"/>
    <mergeCell ref="T111:T117"/>
    <mergeCell ref="U111:U117"/>
    <mergeCell ref="V111:V117"/>
    <mergeCell ref="W111:W117"/>
    <mergeCell ref="X111:X117"/>
    <mergeCell ref="Y111:Y117"/>
    <mergeCell ref="T130:T135"/>
    <mergeCell ref="U130:U135"/>
    <mergeCell ref="V130:V135"/>
    <mergeCell ref="W130:W135"/>
    <mergeCell ref="X130:X135"/>
    <mergeCell ref="Y130:Y135"/>
    <mergeCell ref="Z130:Z135"/>
    <mergeCell ref="AA130:AA135"/>
    <mergeCell ref="AB130:AB135"/>
    <mergeCell ref="AC130:AC135"/>
    <mergeCell ref="AD130:AD135"/>
    <mergeCell ref="A125:A129"/>
    <mergeCell ref="B125:B129"/>
    <mergeCell ref="C125:C129"/>
    <mergeCell ref="D125:D129"/>
    <mergeCell ref="E125:E129"/>
    <mergeCell ref="F125:F129"/>
    <mergeCell ref="G125:G129"/>
    <mergeCell ref="H125:H129"/>
    <mergeCell ref="I125:I129"/>
    <mergeCell ref="J125:J129"/>
    <mergeCell ref="K125:K129"/>
    <mergeCell ref="L125:L129"/>
    <mergeCell ref="M125:M129"/>
    <mergeCell ref="N125:N129"/>
    <mergeCell ref="O125:O129"/>
    <mergeCell ref="P125:P129"/>
    <mergeCell ref="Q125:Q129"/>
    <mergeCell ref="R125:R129"/>
    <mergeCell ref="S125:S129"/>
    <mergeCell ref="T125:T129"/>
    <mergeCell ref="S136:S140"/>
    <mergeCell ref="T136:T140"/>
    <mergeCell ref="U136:U140"/>
    <mergeCell ref="V136:V140"/>
    <mergeCell ref="W136:W140"/>
    <mergeCell ref="X136:X140"/>
    <mergeCell ref="Y136:Y140"/>
    <mergeCell ref="Z136:Z140"/>
    <mergeCell ref="AA136:AA140"/>
    <mergeCell ref="AB136:AB140"/>
    <mergeCell ref="AC136:AC140"/>
    <mergeCell ref="AD136:AD140"/>
    <mergeCell ref="A130:A135"/>
    <mergeCell ref="B130:B135"/>
    <mergeCell ref="C130:C135"/>
    <mergeCell ref="D130:D135"/>
    <mergeCell ref="E130:E135"/>
    <mergeCell ref="F130:F135"/>
    <mergeCell ref="G130:G135"/>
    <mergeCell ref="H130:H135"/>
    <mergeCell ref="I130:I135"/>
    <mergeCell ref="J130:J135"/>
    <mergeCell ref="K130:K135"/>
    <mergeCell ref="L130:L135"/>
    <mergeCell ref="M130:M135"/>
    <mergeCell ref="N130:N135"/>
    <mergeCell ref="O130:O135"/>
    <mergeCell ref="P130:P135"/>
    <mergeCell ref="Q130:Q135"/>
    <mergeCell ref="R130:R135"/>
    <mergeCell ref="S130:S135"/>
    <mergeCell ref="R141:R146"/>
    <mergeCell ref="S141:S146"/>
    <mergeCell ref="T141:T146"/>
    <mergeCell ref="U141:U146"/>
    <mergeCell ref="V141:V146"/>
    <mergeCell ref="W141:W146"/>
    <mergeCell ref="X141:X146"/>
    <mergeCell ref="Y141:Y146"/>
    <mergeCell ref="Z141:Z146"/>
    <mergeCell ref="AA141:AA146"/>
    <mergeCell ref="AB141:AB146"/>
    <mergeCell ref="AC141:AC146"/>
    <mergeCell ref="AD141:AD146"/>
    <mergeCell ref="A136:A140"/>
    <mergeCell ref="B136:B140"/>
    <mergeCell ref="C136:C140"/>
    <mergeCell ref="D136:D140"/>
    <mergeCell ref="E136:E140"/>
    <mergeCell ref="F136:F140"/>
    <mergeCell ref="G136:G140"/>
    <mergeCell ref="H136:H140"/>
    <mergeCell ref="I136:I140"/>
    <mergeCell ref="J136:J140"/>
    <mergeCell ref="K136:K140"/>
    <mergeCell ref="L136:L140"/>
    <mergeCell ref="M136:M140"/>
    <mergeCell ref="N136:N140"/>
    <mergeCell ref="O136:O140"/>
    <mergeCell ref="P136:P140"/>
    <mergeCell ref="Q136:Q140"/>
    <mergeCell ref="R136:R140"/>
    <mergeCell ref="A141:A146"/>
    <mergeCell ref="B141:B146"/>
    <mergeCell ref="C141:C146"/>
    <mergeCell ref="D141:D146"/>
    <mergeCell ref="E141:E146"/>
    <mergeCell ref="F141:F146"/>
    <mergeCell ref="G141:G146"/>
    <mergeCell ref="H141:H146"/>
    <mergeCell ref="I141:I146"/>
    <mergeCell ref="J141:J146"/>
    <mergeCell ref="K141:K146"/>
    <mergeCell ref="L141:L146"/>
    <mergeCell ref="M141:M146"/>
    <mergeCell ref="N141:N146"/>
    <mergeCell ref="O141:O146"/>
    <mergeCell ref="P141:P146"/>
    <mergeCell ref="Q141:Q146"/>
  </mergeCells>
  <pageMargins left="0.51181102362204722" right="0.43307086614173229" top="0.51181102362204722" bottom="0.51181102362204722" header="0.51181102362204722" footer="0.51181102362204722"/>
  <pageSetup paperSize="41" scale="26" fitToHeight="0" orientation="landscape" r:id="rId1"/>
  <headerFooter>
    <oddHeader>&amp;L&amp;G&amp;C
&amp;G</oddHeader>
    <oddFooter>&amp;RPA.210.P01.F02
Versión 1.2
25/10/2022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4" sqref="B4"/>
    </sheetView>
  </sheetViews>
  <sheetFormatPr baseColWidth="10" defaultRowHeight="15" x14ac:dyDescent="0.25"/>
  <cols>
    <col min="1" max="1" width="31.5703125" bestFit="1" customWidth="1"/>
    <col min="2" max="2" width="41.85546875" bestFit="1" customWidth="1"/>
    <col min="3" max="3" width="87" bestFit="1" customWidth="1"/>
    <col min="4" max="4" width="44.7109375" bestFit="1" customWidth="1"/>
    <col min="5" max="5" width="47.140625" bestFit="1" customWidth="1"/>
    <col min="6" max="6" width="48.5703125" bestFit="1" customWidth="1"/>
    <col min="7" max="7" width="35" customWidth="1"/>
    <col min="8" max="8" width="43.5703125" bestFit="1" customWidth="1"/>
    <col min="9" max="9" width="56.28515625" bestFit="1" customWidth="1"/>
    <col min="10" max="10" width="36.85546875" bestFit="1" customWidth="1"/>
    <col min="11" max="11" width="35.5703125" bestFit="1" customWidth="1"/>
  </cols>
  <sheetData>
    <row r="1" spans="1:11" x14ac:dyDescent="0.25">
      <c r="A1" s="9" t="s">
        <v>118</v>
      </c>
      <c r="B1" s="9" t="s">
        <v>119</v>
      </c>
      <c r="C1" s="9" t="s">
        <v>120</v>
      </c>
      <c r="D1" s="9" t="s">
        <v>121</v>
      </c>
      <c r="E1" s="9" t="s">
        <v>122</v>
      </c>
      <c r="F1" s="9" t="s">
        <v>123</v>
      </c>
      <c r="G1" s="9" t="s">
        <v>124</v>
      </c>
      <c r="H1" s="9" t="s">
        <v>125</v>
      </c>
      <c r="I1" s="9" t="s">
        <v>126</v>
      </c>
      <c r="J1" s="9" t="s">
        <v>127</v>
      </c>
      <c r="K1" s="9" t="s">
        <v>128</v>
      </c>
    </row>
    <row r="2" spans="1:11" x14ac:dyDescent="0.25">
      <c r="A2" t="s">
        <v>129</v>
      </c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83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t="s">
        <v>139</v>
      </c>
      <c r="B3" t="s">
        <v>140</v>
      </c>
      <c r="C3" t="s">
        <v>141</v>
      </c>
      <c r="D3" t="s">
        <v>142</v>
      </c>
      <c r="E3" t="s">
        <v>143</v>
      </c>
      <c r="F3" t="s">
        <v>72</v>
      </c>
      <c r="G3" t="s">
        <v>84</v>
      </c>
      <c r="H3" t="s">
        <v>92</v>
      </c>
      <c r="I3" t="s">
        <v>144</v>
      </c>
      <c r="J3" t="s">
        <v>102</v>
      </c>
      <c r="K3" t="s">
        <v>145</v>
      </c>
    </row>
    <row r="4" spans="1:11" x14ac:dyDescent="0.25">
      <c r="A4" t="s">
        <v>146</v>
      </c>
      <c r="B4" t="s">
        <v>147</v>
      </c>
      <c r="C4" t="s">
        <v>53</v>
      </c>
      <c r="D4" t="s">
        <v>148</v>
      </c>
      <c r="E4" t="s">
        <v>149</v>
      </c>
      <c r="F4" t="s">
        <v>76</v>
      </c>
      <c r="G4" t="s">
        <v>82</v>
      </c>
      <c r="H4" t="s">
        <v>88</v>
      </c>
      <c r="I4" t="s">
        <v>95</v>
      </c>
      <c r="J4" t="s">
        <v>150</v>
      </c>
      <c r="K4" t="s">
        <v>151</v>
      </c>
    </row>
    <row r="5" spans="1:11" x14ac:dyDescent="0.25">
      <c r="B5" t="s">
        <v>152</v>
      </c>
      <c r="C5" t="s">
        <v>153</v>
      </c>
      <c r="D5" t="s">
        <v>154</v>
      </c>
      <c r="E5" t="s">
        <v>155</v>
      </c>
      <c r="F5" t="s">
        <v>134</v>
      </c>
      <c r="G5" t="s">
        <v>81</v>
      </c>
      <c r="H5" t="s">
        <v>156</v>
      </c>
      <c r="I5" t="s">
        <v>157</v>
      </c>
      <c r="J5" t="s">
        <v>98</v>
      </c>
      <c r="K5" t="s">
        <v>158</v>
      </c>
    </row>
    <row r="6" spans="1:11" x14ac:dyDescent="0.25">
      <c r="B6" t="s">
        <v>159</v>
      </c>
      <c r="C6" t="s">
        <v>160</v>
      </c>
      <c r="D6" t="s">
        <v>161</v>
      </c>
      <c r="E6" t="s">
        <v>162</v>
      </c>
      <c r="F6" t="s">
        <v>163</v>
      </c>
      <c r="G6" t="s">
        <v>79</v>
      </c>
      <c r="H6" t="s">
        <v>93</v>
      </c>
      <c r="I6" t="s">
        <v>164</v>
      </c>
      <c r="J6" t="s">
        <v>165</v>
      </c>
      <c r="K6" t="s">
        <v>138</v>
      </c>
    </row>
    <row r="7" spans="1:11" x14ac:dyDescent="0.25">
      <c r="B7" t="s">
        <v>166</v>
      </c>
      <c r="C7" t="s">
        <v>50</v>
      </c>
      <c r="D7" t="s">
        <v>167</v>
      </c>
      <c r="E7" t="s">
        <v>168</v>
      </c>
      <c r="F7" t="s">
        <v>169</v>
      </c>
      <c r="G7" t="s">
        <v>85</v>
      </c>
      <c r="H7" t="s">
        <v>86</v>
      </c>
      <c r="J7" t="s">
        <v>100</v>
      </c>
      <c r="K7" t="s">
        <v>145</v>
      </c>
    </row>
    <row r="8" spans="1:11" x14ac:dyDescent="0.25">
      <c r="B8" t="s">
        <v>170</v>
      </c>
      <c r="C8" t="s">
        <v>52</v>
      </c>
      <c r="D8" t="s">
        <v>171</v>
      </c>
      <c r="E8" t="s">
        <v>172</v>
      </c>
      <c r="F8" t="s">
        <v>173</v>
      </c>
      <c r="G8" t="s">
        <v>174</v>
      </c>
      <c r="H8" t="s">
        <v>89</v>
      </c>
      <c r="K8" t="s">
        <v>151</v>
      </c>
    </row>
    <row r="9" spans="1:11" x14ac:dyDescent="0.25">
      <c r="B9" t="s">
        <v>175</v>
      </c>
      <c r="C9" t="s">
        <v>176</v>
      </c>
      <c r="D9" t="s">
        <v>177</v>
      </c>
      <c r="F9" t="s">
        <v>72</v>
      </c>
      <c r="G9" t="s">
        <v>178</v>
      </c>
    </row>
    <row r="10" spans="1:11" x14ac:dyDescent="0.25">
      <c r="D10" t="s">
        <v>179</v>
      </c>
      <c r="F10" t="s">
        <v>70</v>
      </c>
    </row>
    <row r="11" spans="1:11" x14ac:dyDescent="0.25">
      <c r="F11" t="s">
        <v>78</v>
      </c>
    </row>
    <row r="12" spans="1:11" x14ac:dyDescent="0.25">
      <c r="F12" t="s">
        <v>180</v>
      </c>
    </row>
    <row r="13" spans="1:11" x14ac:dyDescent="0.25">
      <c r="F13" t="s">
        <v>181</v>
      </c>
    </row>
    <row r="14" spans="1:11" x14ac:dyDescent="0.25">
      <c r="F14" t="s">
        <v>182</v>
      </c>
    </row>
    <row r="15" spans="1:11" x14ac:dyDescent="0.25">
      <c r="F15" t="s">
        <v>183</v>
      </c>
    </row>
    <row r="16" spans="1:11" x14ac:dyDescent="0.25">
      <c r="F16" t="s">
        <v>184</v>
      </c>
    </row>
    <row r="17" spans="6:6" x14ac:dyDescent="0.25">
      <c r="F17" t="s">
        <v>185</v>
      </c>
    </row>
    <row r="18" spans="6:6" x14ac:dyDescent="0.25">
      <c r="F18" t="s">
        <v>186</v>
      </c>
    </row>
  </sheetData>
  <dataValidations count="1">
    <dataValidation type="list" allowBlank="1" showInputMessage="1" showErrorMessage="1" sqref="A1:K1">
      <formula1>Gerencias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Festivos</vt:lpstr>
      <vt:lpstr>PVCF</vt:lpstr>
      <vt:lpstr>Listas</vt:lpstr>
      <vt:lpstr>D.Control.Fiscal</vt:lpstr>
      <vt:lpstr>Gerencias</vt:lpstr>
      <vt:lpstr>GSI.Medellín</vt:lpstr>
      <vt:lpstr>GSII.Bogotá</vt:lpstr>
      <vt:lpstr>GSIII.Cali</vt:lpstr>
      <vt:lpstr>GSIV.Bucaramanga</vt:lpstr>
      <vt:lpstr>GSIX.Villavicencio</vt:lpstr>
      <vt:lpstr>GSV.Barranquilla</vt:lpstr>
      <vt:lpstr>GSVI.Neiva</vt:lpstr>
      <vt:lpstr>GSVII.ArmenIa</vt:lpstr>
      <vt:lpstr>GSVII.Armenía</vt:lpstr>
      <vt:lpstr>GSVIII.Cúcuta</vt:lpstr>
      <vt:lpstr>GSX.Montería</vt:lpstr>
      <vt:lpstr>PVCF!Títulos_a_imprimir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auditordelegado</dc:creator>
  <cp:lastModifiedBy>Adriana P.</cp:lastModifiedBy>
  <cp:lastPrinted>2022-11-10T21:13:30Z</cp:lastPrinted>
  <dcterms:created xsi:type="dcterms:W3CDTF">2018-06-29T13:01:05Z</dcterms:created>
  <dcterms:modified xsi:type="dcterms:W3CDTF">2023-02-01T17:09:28Z</dcterms:modified>
</cp:coreProperties>
</file>